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H 주택공급\261013 엑셀 수정\"/>
    </mc:Choice>
  </mc:AlternateContent>
  <bookViews>
    <workbookView xWindow="0" yWindow="0" windowWidth="28800" windowHeight="12060"/>
  </bookViews>
  <sheets>
    <sheet name="총괄표" sheetId="1" r:id="rId1"/>
    <sheet name="숨기기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4" i="1" l="1"/>
  <c r="A15" i="1"/>
  <c r="V15" i="1"/>
  <c r="P15" i="1"/>
  <c r="P14" i="1" l="1"/>
  <c r="O14" i="2" l="1"/>
  <c r="A14" i="2"/>
  <c r="K13" i="2"/>
  <c r="O13" i="2" s="1"/>
  <c r="A13" i="2"/>
  <c r="K12" i="2"/>
  <c r="O12" i="2" s="1"/>
  <c r="A12" i="2"/>
  <c r="K11" i="2"/>
  <c r="O11" i="2" s="1"/>
  <c r="A11" i="2"/>
  <c r="K10" i="2"/>
  <c r="O10" i="2" s="1"/>
  <c r="A10" i="2"/>
  <c r="K9" i="2"/>
  <c r="O9" i="2" s="1"/>
</calcChain>
</file>

<file path=xl/comments1.xml><?xml version="1.0" encoding="utf-8"?>
<comments xmlns="http://schemas.openxmlformats.org/spreadsheetml/2006/main">
  <authors>
    <author>.</author>
  </authors>
  <commentList>
    <comment ref="V13" authorId="0" shapeId="0">
      <text>
        <r>
          <rPr>
            <b/>
            <sz val="9"/>
            <color indexed="81"/>
            <rFont val="돋움"/>
            <family val="3"/>
            <charset val="129"/>
          </rPr>
          <t>기준일</t>
        </r>
        <r>
          <rPr>
            <b/>
            <sz val="9"/>
            <color indexed="81"/>
            <rFont val="Tahoma"/>
            <family val="2"/>
          </rPr>
          <t xml:space="preserve">: </t>
        </r>
        <r>
          <rPr>
            <b/>
            <sz val="9"/>
            <color indexed="81"/>
            <rFont val="돋움"/>
            <family val="3"/>
            <charset val="129"/>
          </rPr>
          <t xml:space="preserve">공고일
</t>
        </r>
        <r>
          <rPr>
            <b/>
            <sz val="9"/>
            <color indexed="81"/>
            <rFont val="Tahoma"/>
            <family val="2"/>
          </rPr>
          <t>(2025-10-30)</t>
        </r>
      </text>
    </comment>
    <comment ref="W13" authorId="0" shapeId="0">
      <text>
        <r>
          <rPr>
            <b/>
            <sz val="9"/>
            <color indexed="81"/>
            <rFont val="돋움"/>
            <family val="3"/>
            <charset val="129"/>
          </rPr>
          <t>고용보험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자격취득자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명부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증빙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필수</t>
        </r>
      </text>
    </comment>
    <comment ref="Y13" authorId="0" shapeId="0">
      <text>
        <r>
          <rPr>
            <b/>
            <sz val="9"/>
            <color indexed="81"/>
            <rFont val="돋움"/>
            <family val="3"/>
            <charset val="129"/>
          </rPr>
          <t>아래목록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해당있는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
경기도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일자리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우수
가족친화인증
장애인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우수
노사문화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우수
공고일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기준</t>
        </r>
        <r>
          <rPr>
            <b/>
            <sz val="9"/>
            <color indexed="81"/>
            <rFont val="Tahoma"/>
            <family val="2"/>
          </rPr>
          <t xml:space="preserve"> 2</t>
        </r>
        <r>
          <rPr>
            <b/>
            <sz val="9"/>
            <color indexed="81"/>
            <rFont val="돋움"/>
            <family val="3"/>
            <charset val="129"/>
          </rPr>
          <t>년내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파주시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모범기업인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근로자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 xml:space="preserve">수상
</t>
        </r>
      </text>
    </comment>
    <comment ref="Z13" authorId="0" shapeId="0">
      <text>
        <r>
          <rPr>
            <b/>
            <sz val="9"/>
            <color indexed="81"/>
            <rFont val="돋움"/>
            <family val="3"/>
            <charset val="129"/>
          </rPr>
          <t>아래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목록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
</t>
        </r>
        <r>
          <rPr>
            <b/>
            <sz val="9"/>
            <color indexed="81"/>
            <rFont val="돋움"/>
            <family val="3"/>
            <charset val="129"/>
          </rPr>
          <t>해당있는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
벤처기업</t>
        </r>
        <r>
          <rPr>
            <b/>
            <sz val="9"/>
            <color indexed="81"/>
            <rFont val="Tahoma"/>
            <family val="2"/>
          </rPr>
          <t xml:space="preserve"> 
</t>
        </r>
        <r>
          <rPr>
            <b/>
            <sz val="9"/>
            <color indexed="81"/>
            <rFont val="돋움"/>
            <family val="3"/>
            <charset val="129"/>
          </rPr>
          <t>여성기업
장애인기업
사회적기업
뿌리기업
재해기업
프론티어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기업</t>
        </r>
      </text>
    </comment>
  </commentList>
</comments>
</file>

<file path=xl/comments2.xml><?xml version="1.0" encoding="utf-8"?>
<comments xmlns="http://schemas.openxmlformats.org/spreadsheetml/2006/main">
  <authors>
    <author>PAJU</author>
  </authors>
  <commentList>
    <comment ref="O8" authorId="0" shapeId="0">
      <text>
        <r>
          <rPr>
            <b/>
            <sz val="9"/>
            <color indexed="81"/>
            <rFont val="경기천년제목 Light"/>
            <family val="1"/>
            <charset val="129"/>
          </rPr>
          <t xml:space="preserve">기입x 
자동계산 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<sst xmlns="http://schemas.openxmlformats.org/spreadsheetml/2006/main" count="161" uniqueCount="123">
  <si>
    <t>바닥도장</t>
    <phoneticPr fontId="2" type="noConversion"/>
  </si>
  <si>
    <t>이메일</t>
    <phoneticPr fontId="2" type="noConversion"/>
  </si>
  <si>
    <t>휴대폰</t>
    <phoneticPr fontId="2" type="noConversion"/>
  </si>
  <si>
    <t>사무실</t>
    <phoneticPr fontId="2" type="noConversion"/>
  </si>
  <si>
    <t>자부담</t>
  </si>
  <si>
    <t>시군비</t>
  </si>
  <si>
    <t>도비</t>
  </si>
  <si>
    <t>합계</t>
  </si>
  <si>
    <t>건물주, 
임대인 
동의 확보(10)</t>
    <phoneticPr fontId="2" type="noConversion"/>
  </si>
  <si>
    <t>사후관리의
적절성 및 
구체성(10)</t>
    <phoneticPr fontId="2" type="noConversion"/>
  </si>
  <si>
    <t>사업계획
타당성 및 
구체성(15)</t>
    <phoneticPr fontId="2" type="noConversion"/>
  </si>
  <si>
    <t>시설 상태
(20)</t>
    <phoneticPr fontId="2" type="noConversion"/>
  </si>
  <si>
    <t>시급성
(10)</t>
    <phoneticPr fontId="2" type="noConversion"/>
  </si>
  <si>
    <t>어린이집
설치 여부(3)</t>
    <phoneticPr fontId="2" type="noConversion"/>
  </si>
  <si>
    <t>장애인고용 우수기업(3)</t>
    <phoneticPr fontId="2" type="noConversion"/>
  </si>
  <si>
    <t>경기도 유망중소기업 
비율(3)</t>
    <phoneticPr fontId="2" type="noConversion"/>
  </si>
  <si>
    <t>일자리 우수기업 인증(3)</t>
    <phoneticPr fontId="2" type="noConversion"/>
  </si>
  <si>
    <t>주소</t>
    <phoneticPr fontId="2" type="noConversion"/>
  </si>
  <si>
    <t>사업내용</t>
    <phoneticPr fontId="2" type="noConversion"/>
  </si>
  <si>
    <t>연락처</t>
    <phoneticPr fontId="2" type="noConversion"/>
  </si>
  <si>
    <t>사전준비(10)</t>
    <phoneticPr fontId="2" type="noConversion"/>
  </si>
  <si>
    <t>사업계획 및 사후관리의 구체성(25)</t>
    <phoneticPr fontId="2" type="noConversion"/>
  </si>
  <si>
    <t>사업의 시급성(30)</t>
    <phoneticPr fontId="2" type="noConversion"/>
  </si>
  <si>
    <t>신청지 주변의 기업환경(35)</t>
    <phoneticPr fontId="2" type="noConversion"/>
  </si>
  <si>
    <t>연번</t>
    <phoneticPr fontId="2" type="noConversion"/>
  </si>
  <si>
    <t>업체</t>
    <phoneticPr fontId="2" type="noConversion"/>
  </si>
  <si>
    <t>123-45-67890</t>
    <phoneticPr fontId="2" type="noConversion"/>
  </si>
  <si>
    <t>123456-7891011</t>
    <phoneticPr fontId="2" type="noConversion"/>
  </si>
  <si>
    <t>㈜파주기업</t>
    <phoneticPr fontId="2" type="noConversion"/>
  </si>
  <si>
    <t>예시</t>
    <phoneticPr fontId="2" type="noConversion"/>
  </si>
  <si>
    <t>031-999-9999</t>
    <phoneticPr fontId="2" type="noConversion"/>
  </si>
  <si>
    <t>010-1234-5678</t>
    <phoneticPr fontId="2" type="noConversion"/>
  </si>
  <si>
    <t>pajupaju@gmail.com</t>
    <phoneticPr fontId="2" type="noConversion"/>
  </si>
  <si>
    <t>파주시 시청로 50</t>
    <phoneticPr fontId="2" type="noConversion"/>
  </si>
  <si>
    <t>신청 사업비(천원)</t>
    <phoneticPr fontId="2" type="noConversion"/>
  </si>
  <si>
    <t>자부담
비율</t>
    <phoneticPr fontId="2" type="noConversion"/>
  </si>
  <si>
    <t>※작성요령</t>
    <phoneticPr fontId="2" type="noConversion"/>
  </si>
  <si>
    <t>고용
인원수</t>
    <phoneticPr fontId="2" type="noConversion"/>
  </si>
  <si>
    <t>여성기업/
여성종업원20%이상</t>
    <phoneticPr fontId="2" type="noConversion"/>
  </si>
  <si>
    <t>O/X</t>
  </si>
  <si>
    <t>O/X</t>
    <phoneticPr fontId="2" type="noConversion"/>
  </si>
  <si>
    <t>뿌리기업 
여부</t>
    <phoneticPr fontId="2" type="noConversion"/>
  </si>
  <si>
    <t xml:space="preserve"> - 녹색 음영란 'O' 선택시 증빙제출 필수 </t>
    <phoneticPr fontId="2" type="noConversion"/>
  </si>
  <si>
    <t xml:space="preserve"> - 노랑색, 녹색 음영란만 기입: 작성예시 참고 </t>
    <phoneticPr fontId="2" type="noConversion"/>
  </si>
  <si>
    <t>운영기간
(년)</t>
    <phoneticPr fontId="2" type="noConversion"/>
  </si>
  <si>
    <t>지원
분야</t>
    <phoneticPr fontId="2" type="noConversion"/>
  </si>
  <si>
    <t>노동/작업/소방</t>
    <phoneticPr fontId="2" type="noConversion"/>
  </si>
  <si>
    <t>사업자번호</t>
    <phoneticPr fontId="2" type="noConversion"/>
  </si>
  <si>
    <t>법인번호</t>
    <phoneticPr fontId="2" type="noConversion"/>
  </si>
  <si>
    <t xml:space="preserve"> - 오른쪽으로 스크롤하여 운영기간, 여성/뿌리/장애인고용 우수기업 등 평가항목에 대한 정보 빠짐없이 기입 </t>
    <phoneticPr fontId="2" type="noConversion"/>
  </si>
  <si>
    <t>2025 기업환경 개선사업 신청 총괄표</t>
    <phoneticPr fontId="2" type="noConversion"/>
  </si>
  <si>
    <t>노동</t>
    <phoneticPr fontId="2" type="noConversion"/>
  </si>
  <si>
    <t>작업</t>
    <phoneticPr fontId="2" type="noConversion"/>
  </si>
  <si>
    <t>소방</t>
    <phoneticPr fontId="2" type="noConversion"/>
  </si>
  <si>
    <t>O</t>
  </si>
  <si>
    <t>O</t>
    <phoneticPr fontId="2" type="noConversion"/>
  </si>
  <si>
    <t>X</t>
  </si>
  <si>
    <t>X</t>
    <phoneticPr fontId="2" type="noConversion"/>
  </si>
  <si>
    <t>법인번호
(없는경우 생략)</t>
    <phoneticPr fontId="2" type="noConversion"/>
  </si>
  <si>
    <t>신청주택 번호</t>
    <phoneticPr fontId="2" type="noConversion"/>
  </si>
  <si>
    <t>신청호수</t>
    <phoneticPr fontId="2" type="noConversion"/>
  </si>
  <si>
    <t>주택 신청 정보</t>
    <phoneticPr fontId="2" type="noConversion"/>
  </si>
  <si>
    <t>설립일</t>
    <phoneticPr fontId="2" type="noConversion"/>
  </si>
  <si>
    <t>업력</t>
    <phoneticPr fontId="2" type="noConversion"/>
  </si>
  <si>
    <t>일반평가 항목(30)</t>
    <phoneticPr fontId="2" type="noConversion"/>
  </si>
  <si>
    <t>업체명</t>
    <phoneticPr fontId="2" type="noConversion"/>
  </si>
  <si>
    <t>합계</t>
    <phoneticPr fontId="2" type="noConversion"/>
  </si>
  <si>
    <t>취약기업</t>
    <phoneticPr fontId="2" type="noConversion"/>
  </si>
  <si>
    <t>없음</t>
  </si>
  <si>
    <t>없음</t>
    <phoneticPr fontId="2" type="noConversion"/>
  </si>
  <si>
    <t>수출유망중기</t>
    <phoneticPr fontId="2" type="noConversion"/>
  </si>
  <si>
    <t>경기도 선정 유망중기</t>
    <phoneticPr fontId="2" type="noConversion"/>
  </si>
  <si>
    <t>2개</t>
    <phoneticPr fontId="2" type="noConversion"/>
  </si>
  <si>
    <t>1개</t>
  </si>
  <si>
    <t>1개</t>
    <phoneticPr fontId="2" type="noConversion"/>
  </si>
  <si>
    <t>5인 이상</t>
    <phoneticPr fontId="2" type="noConversion"/>
  </si>
  <si>
    <t>5인 미만</t>
    <phoneticPr fontId="2" type="noConversion"/>
  </si>
  <si>
    <t>대표자명</t>
    <phoneticPr fontId="2" type="noConversion"/>
  </si>
  <si>
    <t>기본정보</t>
    <phoneticPr fontId="2" type="noConversion"/>
  </si>
  <si>
    <t>사무실 번호</t>
    <phoneticPr fontId="2" type="noConversion"/>
  </si>
  <si>
    <t>연락처</t>
    <phoneticPr fontId="2" type="noConversion"/>
  </si>
  <si>
    <t>공장등록
여부</t>
    <phoneticPr fontId="2" type="noConversion"/>
  </si>
  <si>
    <t>노란색</t>
    <phoneticPr fontId="2" type="noConversion"/>
  </si>
  <si>
    <t>초록색</t>
    <phoneticPr fontId="2" type="noConversion"/>
  </si>
  <si>
    <t>흰색</t>
    <phoneticPr fontId="2" type="noConversion"/>
  </si>
  <si>
    <t>증빙자료 필요 항목</t>
    <phoneticPr fontId="2" type="noConversion"/>
  </si>
  <si>
    <t>자동계산 / 작성 X</t>
    <phoneticPr fontId="2" type="noConversion"/>
  </si>
  <si>
    <t>기본 입력 항목</t>
    <phoneticPr fontId="2" type="noConversion"/>
  </si>
  <si>
    <t>김파랑</t>
    <phoneticPr fontId="2" type="noConversion"/>
  </si>
  <si>
    <t xml:space="preserve">&lt;작성방법 안내&gt; </t>
    <phoneticPr fontId="2" type="noConversion"/>
  </si>
  <si>
    <r>
      <t xml:space="preserve"> 2. </t>
    </r>
    <r>
      <rPr>
        <b/>
        <sz val="15"/>
        <rFont val="맑은 고딕"/>
        <family val="3"/>
        <charset val="129"/>
        <scheme val="minor"/>
      </rPr>
      <t>노란색, 녹색칸만 작성</t>
    </r>
    <r>
      <rPr>
        <sz val="15"/>
        <rFont val="맑은 고딕"/>
        <family val="3"/>
        <charset val="129"/>
        <scheme val="minor"/>
      </rPr>
      <t xml:space="preserve">. 흰색 칸은 작성X </t>
    </r>
    <phoneticPr fontId="2" type="noConversion"/>
  </si>
  <si>
    <r>
      <t xml:space="preserve"> 1. 본 양식은 작성 후 </t>
    </r>
    <r>
      <rPr>
        <b/>
        <sz val="15"/>
        <rFont val="맑은 고딕"/>
        <family val="3"/>
        <charset val="129"/>
        <scheme val="minor"/>
      </rPr>
      <t>엑셀 파일로 제출</t>
    </r>
    <r>
      <rPr>
        <sz val="15"/>
        <rFont val="맑은 고딕"/>
        <family val="3"/>
        <charset val="129"/>
        <scheme val="minor"/>
      </rPr>
      <t>해주시기 바랍니다.</t>
    </r>
    <phoneticPr fontId="2" type="noConversion"/>
  </si>
  <si>
    <r>
      <t xml:space="preserve"> 3. 콤보박스가 있는 칸은</t>
    </r>
    <r>
      <rPr>
        <b/>
        <sz val="15"/>
        <rFont val="맑은 고딕"/>
        <family val="3"/>
        <charset val="129"/>
        <scheme val="minor"/>
      </rPr>
      <t xml:space="preserve"> 마우스로 클릭하여 선택 ☑</t>
    </r>
    <phoneticPr fontId="2" type="noConversion"/>
  </si>
  <si>
    <t>1. 문산 선유3단지 46형</t>
    <phoneticPr fontId="2" type="noConversion"/>
  </si>
  <si>
    <t>2. 문산 선유3단지 51형</t>
    <phoneticPr fontId="2" type="noConversion"/>
  </si>
  <si>
    <t>4. 운정 산내1단지 36A,B</t>
    <phoneticPr fontId="2" type="noConversion"/>
  </si>
  <si>
    <t>5. 운정 초롱꽃10단지 14A,B</t>
    <phoneticPr fontId="2" type="noConversion"/>
  </si>
  <si>
    <t>6. 운정 초롱꽃10단지 36B</t>
    <phoneticPr fontId="2" type="noConversion"/>
  </si>
  <si>
    <t>3. 출판문화 1단지 16A</t>
    <phoneticPr fontId="2" type="noConversion"/>
  </si>
  <si>
    <t>지방세,
세외수입
완납여부</t>
    <phoneticPr fontId="2" type="noConversion"/>
  </si>
  <si>
    <t xml:space="preserve">2026년 상반기 LH임대주택 중소기업 기숙사 기관공급사업 신청 총괄표 </t>
    <phoneticPr fontId="2" type="noConversion"/>
  </si>
  <si>
    <t>㈜00기업</t>
    <phoneticPr fontId="2" type="noConversion"/>
  </si>
  <si>
    <t>1. 새나루마을12단지 21A</t>
  </si>
  <si>
    <t>2. 새나루12단지 26A와B</t>
  </si>
  <si>
    <t>휴대폰
(문자수신용)</t>
    <phoneticPr fontId="2" type="noConversion"/>
  </si>
  <si>
    <t>전체
근로자수
(상시)</t>
    <phoneticPr fontId="2" type="noConversion"/>
  </si>
  <si>
    <t>유망,우수 등 
선정기업</t>
    <phoneticPr fontId="2" type="noConversion"/>
  </si>
  <si>
    <t>일자리, 가족친화 
모범기업</t>
    <phoneticPr fontId="2" type="noConversion"/>
  </si>
  <si>
    <t>신규채용
('26.1.이후)</t>
    <phoneticPr fontId="2" type="noConversion"/>
  </si>
  <si>
    <t>청년채용
(만39세 이하)</t>
    <phoneticPr fontId="2" type="noConversion"/>
  </si>
  <si>
    <t>5명 이상</t>
  </si>
  <si>
    <t>10명 미만</t>
  </si>
  <si>
    <t>합계</t>
    <phoneticPr fontId="2" type="noConversion"/>
  </si>
  <si>
    <t>세종시 소재 사업장</t>
    <phoneticPr fontId="2" type="noConversion"/>
  </si>
  <si>
    <t>2개소</t>
    <phoneticPr fontId="2" type="noConversion"/>
  </si>
  <si>
    <t>기업평가 항목(70)</t>
    <phoneticPr fontId="2" type="noConversion"/>
  </si>
  <si>
    <t>업종</t>
    <phoneticPr fontId="2" type="noConversion"/>
  </si>
  <si>
    <t>제조업</t>
    <phoneticPr fontId="2" type="noConversion"/>
  </si>
  <si>
    <t>본사
(소재지)</t>
    <phoneticPr fontId="2" type="noConversion"/>
  </si>
  <si>
    <t>공장
(소재지)</t>
    <phoneticPr fontId="2" type="noConversion"/>
  </si>
  <si>
    <t>연구소
(소재지)</t>
    <phoneticPr fontId="2" type="noConversion"/>
  </si>
  <si>
    <t>1개소
(집현동)</t>
    <phoneticPr fontId="2" type="noConversion"/>
  </si>
  <si>
    <t>1개소
(부강면)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</si>
</sst>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General&quot;호&quot;"/>
  </numFmts>
  <fonts count="4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경기천년바탕 Regular"/>
      <family val="1"/>
      <charset val="129"/>
    </font>
    <font>
      <sz val="11"/>
      <name val="경기천년바탕 Regular"/>
      <family val="1"/>
      <charset val="129"/>
    </font>
    <font>
      <b/>
      <sz val="11"/>
      <color theme="1"/>
      <name val="경기천년바탕 Regular"/>
      <family val="1"/>
      <charset val="129"/>
    </font>
    <font>
      <b/>
      <sz val="18"/>
      <color theme="1"/>
      <name val="경기천년바탕 Regular"/>
      <family val="1"/>
      <charset val="129"/>
    </font>
    <font>
      <u/>
      <sz val="11"/>
      <color theme="10"/>
      <name val="맑은 고딕"/>
      <family val="2"/>
      <charset val="129"/>
      <scheme val="minor"/>
    </font>
    <font>
      <b/>
      <sz val="11"/>
      <name val="경기천년바탕 Regular"/>
      <family val="1"/>
      <charset val="129"/>
    </font>
    <font>
      <b/>
      <sz val="9"/>
      <color theme="0" tint="-0.499984740745262"/>
      <name val="경기천년바탕 Regular"/>
      <family val="1"/>
      <charset val="129"/>
    </font>
    <font>
      <b/>
      <sz val="9"/>
      <color theme="1"/>
      <name val="경기천년바탕 Regular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경기천년제목 Light"/>
      <family val="1"/>
      <charset val="129"/>
    </font>
    <font>
      <b/>
      <sz val="11"/>
      <color rgb="FF0000FF"/>
      <name val="경기천년바탕 Regular"/>
      <family val="1"/>
      <charset val="129"/>
    </font>
    <font>
      <b/>
      <sz val="10"/>
      <color rgb="FF000000"/>
      <name val="경기천년바탕 Regular"/>
      <family val="1"/>
      <charset val="129"/>
    </font>
    <font>
      <b/>
      <sz val="10"/>
      <name val="경기천년바탕 Regular"/>
      <family val="1"/>
      <charset val="129"/>
    </font>
    <font>
      <b/>
      <sz val="10"/>
      <color theme="1"/>
      <name val="경기천년바탕 Regular"/>
      <family val="1"/>
      <charset val="129"/>
    </font>
    <font>
      <b/>
      <i/>
      <sz val="9"/>
      <color rgb="FF0000FF"/>
      <name val="경기천년바탕 Regular"/>
      <family val="1"/>
      <charset val="129"/>
    </font>
    <font>
      <b/>
      <i/>
      <sz val="11"/>
      <color rgb="FF0000FF"/>
      <name val="경기천년바탕 Regular"/>
      <family val="1"/>
      <charset val="129"/>
    </font>
    <font>
      <b/>
      <i/>
      <u/>
      <sz val="11"/>
      <color rgb="FF0000FF"/>
      <name val="맑은 고딕"/>
      <family val="2"/>
      <charset val="129"/>
      <scheme val="minor"/>
    </font>
    <font>
      <b/>
      <sz val="9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99FF99"/>
      <name val="맑은 고딕"/>
      <family val="3"/>
      <charset val="129"/>
      <scheme val="minor"/>
    </font>
    <font>
      <sz val="7"/>
      <color rgb="FF000000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i/>
      <sz val="11"/>
      <color theme="8"/>
      <name val="맑은 고딕"/>
      <family val="3"/>
      <charset val="129"/>
      <scheme val="minor"/>
    </font>
    <font>
      <b/>
      <i/>
      <u/>
      <sz val="11"/>
      <color theme="8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5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4" tint="0.79998168889431442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rgb="FF0070C0"/>
      </top>
      <bottom/>
      <diagonal/>
    </border>
    <border>
      <left style="medium">
        <color rgb="FF0070C0"/>
      </left>
      <right/>
      <top style="medium">
        <color rgb="FF0070C0"/>
      </top>
      <bottom style="thin">
        <color indexed="64"/>
      </bottom>
      <diagonal/>
    </border>
    <border>
      <left style="double">
        <color indexed="64"/>
      </left>
      <right/>
      <top style="medium">
        <color rgb="FF0070C0"/>
      </top>
      <bottom style="thin">
        <color indexed="64"/>
      </bottom>
      <diagonal/>
    </border>
    <border>
      <left/>
      <right/>
      <top style="medium">
        <color rgb="FF0070C0"/>
      </top>
      <bottom style="thin">
        <color indexed="64"/>
      </bottom>
      <diagonal/>
    </border>
    <border>
      <left/>
      <right style="double">
        <color indexed="64"/>
      </right>
      <top style="medium">
        <color rgb="FF0070C0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rgb="FF0070C0"/>
      </top>
      <bottom/>
      <diagonal/>
    </border>
    <border>
      <left style="double">
        <color indexed="64"/>
      </left>
      <right/>
      <top style="medium">
        <color rgb="FF0070C0"/>
      </top>
      <bottom/>
      <diagonal/>
    </border>
    <border>
      <left/>
      <right style="double">
        <color indexed="64"/>
      </right>
      <top style="medium">
        <color rgb="FF0070C0"/>
      </top>
      <bottom/>
      <diagonal/>
    </border>
    <border>
      <left style="medium">
        <color rgb="FF0070C0"/>
      </left>
      <right/>
      <top style="thin">
        <color indexed="64"/>
      </top>
      <bottom style="double">
        <color indexed="64"/>
      </bottom>
      <diagonal/>
    </border>
    <border>
      <left style="medium">
        <color rgb="FF0070C0"/>
      </left>
      <right/>
      <top/>
      <bottom style="thin">
        <color indexed="64"/>
      </bottom>
      <diagonal/>
    </border>
    <border>
      <left style="medium">
        <color rgb="FF0070C0"/>
      </left>
      <right/>
      <top style="thin">
        <color indexed="64"/>
      </top>
      <bottom style="medium">
        <color rgb="FF0070C0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rgb="FF0070C0"/>
      </bottom>
      <diagonal/>
    </border>
    <border>
      <left/>
      <right style="thin">
        <color indexed="64"/>
      </right>
      <top style="thin">
        <color indexed="64"/>
      </top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70C0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rgb="FF0070C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rgb="FF0070C0"/>
      </bottom>
      <diagonal/>
    </border>
    <border>
      <left style="double">
        <color indexed="64"/>
      </left>
      <right/>
      <top style="thin">
        <color indexed="64"/>
      </top>
      <bottom style="medium">
        <color rgb="FF0070C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70C0"/>
      </bottom>
      <diagonal/>
    </border>
    <border>
      <left/>
      <right/>
      <top style="thin">
        <color indexed="64"/>
      </top>
      <bottom style="medium">
        <color rgb="FF0070C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rgb="FF002060"/>
      </right>
      <top style="medium">
        <color rgb="FF0070C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70C0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72">
    <xf numFmtId="0" fontId="0" fillId="0" borderId="0" xfId="0">
      <alignment vertical="center"/>
    </xf>
    <xf numFmtId="41" fontId="3" fillId="4" borderId="0" xfId="1" applyFont="1" applyFill="1">
      <alignment vertical="center"/>
    </xf>
    <xf numFmtId="0" fontId="3" fillId="4" borderId="0" xfId="0" applyFont="1" applyFill="1">
      <alignment vertical="center"/>
    </xf>
    <xf numFmtId="0" fontId="0" fillId="4" borderId="0" xfId="0" applyFill="1">
      <alignment vertical="center"/>
    </xf>
    <xf numFmtId="0" fontId="4" fillId="4" borderId="0" xfId="0" applyFont="1" applyFill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/>
    </xf>
    <xf numFmtId="41" fontId="3" fillId="4" borderId="3" xfId="1" applyFont="1" applyFill="1" applyBorder="1">
      <alignment vertical="center"/>
    </xf>
    <xf numFmtId="41" fontId="3" fillId="4" borderId="11" xfId="1" applyFont="1" applyFill="1" applyBorder="1">
      <alignment vertical="center"/>
    </xf>
    <xf numFmtId="9" fontId="9" fillId="4" borderId="34" xfId="2" applyFont="1" applyFill="1" applyBorder="1">
      <alignment vertical="center"/>
    </xf>
    <xf numFmtId="9" fontId="9" fillId="4" borderId="35" xfId="2" applyFont="1" applyFill="1" applyBorder="1">
      <alignment vertical="center"/>
    </xf>
    <xf numFmtId="0" fontId="10" fillId="5" borderId="32" xfId="0" applyFont="1" applyFill="1" applyBorder="1" applyAlignment="1">
      <alignment horizontal="center" vertical="center" wrapText="1"/>
    </xf>
    <xf numFmtId="41" fontId="5" fillId="5" borderId="30" xfId="1" applyFont="1" applyFill="1" applyBorder="1" applyAlignment="1">
      <alignment horizontal="centerContinuous" vertical="center"/>
    </xf>
    <xf numFmtId="41" fontId="5" fillId="5" borderId="9" xfId="1" applyFont="1" applyFill="1" applyBorder="1" applyAlignment="1">
      <alignment horizontal="centerContinuous" vertical="center"/>
    </xf>
    <xf numFmtId="0" fontId="5" fillId="5" borderId="29" xfId="0" applyFont="1" applyFill="1" applyBorder="1" applyAlignment="1">
      <alignment horizontal="centerContinuous" vertical="center"/>
    </xf>
    <xf numFmtId="41" fontId="5" fillId="5" borderId="31" xfId="1" applyFont="1" applyFill="1" applyBorder="1" applyAlignment="1">
      <alignment horizontal="center" vertical="center"/>
    </xf>
    <xf numFmtId="41" fontId="5" fillId="5" borderId="12" xfId="1" applyFont="1" applyFill="1" applyBorder="1" applyAlignment="1">
      <alignment horizontal="center" vertical="center"/>
    </xf>
    <xf numFmtId="41" fontId="5" fillId="5" borderId="13" xfId="1" applyFont="1" applyFill="1" applyBorder="1" applyAlignment="1">
      <alignment horizontal="center" vertical="center"/>
    </xf>
    <xf numFmtId="0" fontId="8" fillId="4" borderId="0" xfId="0" applyFont="1" applyFill="1" applyAlignment="1">
      <alignment horizontal="left" vertical="center"/>
    </xf>
    <xf numFmtId="0" fontId="13" fillId="4" borderId="0" xfId="0" applyFont="1" applyFill="1" applyAlignment="1">
      <alignment horizontal="left" vertical="center"/>
    </xf>
    <xf numFmtId="0" fontId="14" fillId="5" borderId="18" xfId="0" applyFont="1" applyFill="1" applyBorder="1" applyAlignment="1">
      <alignment horizontal="center" vertical="center" wrapText="1"/>
    </xf>
    <xf numFmtId="0" fontId="14" fillId="5" borderId="12" xfId="0" applyFont="1" applyFill="1" applyBorder="1" applyAlignment="1">
      <alignment horizontal="center" vertical="center" wrapText="1"/>
    </xf>
    <xf numFmtId="0" fontId="14" fillId="5" borderId="19" xfId="0" applyFont="1" applyFill="1" applyBorder="1" applyAlignment="1">
      <alignment horizontal="center" vertical="center" wrapText="1"/>
    </xf>
    <xf numFmtId="0" fontId="15" fillId="5" borderId="18" xfId="0" applyFont="1" applyFill="1" applyBorder="1" applyAlignment="1">
      <alignment horizontal="center" vertical="center" wrapText="1"/>
    </xf>
    <xf numFmtId="0" fontId="16" fillId="5" borderId="15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vertical="center"/>
    </xf>
    <xf numFmtId="0" fontId="5" fillId="5" borderId="26" xfId="0" applyFont="1" applyFill="1" applyBorder="1" applyAlignment="1">
      <alignment horizontal="center" vertical="center" wrapText="1"/>
    </xf>
    <xf numFmtId="0" fontId="3" fillId="3" borderId="1" xfId="0" applyFont="1" applyFill="1" applyBorder="1">
      <alignment vertical="center"/>
    </xf>
    <xf numFmtId="0" fontId="3" fillId="3" borderId="23" xfId="0" applyFont="1" applyFill="1" applyBorder="1">
      <alignment vertical="center"/>
    </xf>
    <xf numFmtId="0" fontId="4" fillId="3" borderId="22" xfId="0" applyFont="1" applyFill="1" applyBorder="1">
      <alignment vertical="center"/>
    </xf>
    <xf numFmtId="0" fontId="3" fillId="3" borderId="22" xfId="0" applyFont="1" applyFill="1" applyBorder="1">
      <alignment vertical="center"/>
    </xf>
    <xf numFmtId="0" fontId="3" fillId="3" borderId="4" xfId="0" applyFont="1" applyFill="1" applyBorder="1">
      <alignment vertical="center"/>
    </xf>
    <xf numFmtId="0" fontId="3" fillId="3" borderId="12" xfId="0" applyFont="1" applyFill="1" applyBorder="1">
      <alignment vertical="center"/>
    </xf>
    <xf numFmtId="0" fontId="3" fillId="3" borderId="19" xfId="0" applyFont="1" applyFill="1" applyBorder="1">
      <alignment vertical="center"/>
    </xf>
    <xf numFmtId="0" fontId="4" fillId="3" borderId="18" xfId="0" applyFont="1" applyFill="1" applyBorder="1">
      <alignment vertical="center"/>
    </xf>
    <xf numFmtId="0" fontId="3" fillId="3" borderId="18" xfId="0" applyFont="1" applyFill="1" applyBorder="1">
      <alignment vertical="center"/>
    </xf>
    <xf numFmtId="0" fontId="3" fillId="3" borderId="15" xfId="0" applyFont="1" applyFill="1" applyBorder="1">
      <alignment vertical="center"/>
    </xf>
    <xf numFmtId="0" fontId="3" fillId="2" borderId="22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23" xfId="0" applyFont="1" applyFill="1" applyBorder="1">
      <alignment vertical="center"/>
    </xf>
    <xf numFmtId="0" fontId="3" fillId="2" borderId="28" xfId="0" applyFont="1" applyFill="1" applyBorder="1">
      <alignment vertical="center"/>
    </xf>
    <xf numFmtId="0" fontId="4" fillId="2" borderId="28" xfId="0" applyFont="1" applyFill="1" applyBorder="1">
      <alignment vertical="center"/>
    </xf>
    <xf numFmtId="0" fontId="4" fillId="2" borderId="18" xfId="0" applyFont="1" applyFill="1" applyBorder="1">
      <alignment vertical="center"/>
    </xf>
    <xf numFmtId="0" fontId="4" fillId="2" borderId="12" xfId="0" applyFont="1" applyFill="1" applyBorder="1">
      <alignment vertical="center"/>
    </xf>
    <xf numFmtId="0" fontId="4" fillId="2" borderId="19" xfId="0" applyFont="1" applyFill="1" applyBorder="1">
      <alignment vertical="center"/>
    </xf>
    <xf numFmtId="0" fontId="4" fillId="2" borderId="26" xfId="0" applyFont="1" applyFill="1" applyBorder="1">
      <alignment vertical="center"/>
    </xf>
    <xf numFmtId="41" fontId="3" fillId="2" borderId="1" xfId="1" applyFont="1" applyFill="1" applyBorder="1">
      <alignment vertical="center"/>
    </xf>
    <xf numFmtId="41" fontId="3" fillId="2" borderId="2" xfId="1" applyFont="1" applyFill="1" applyBorder="1">
      <alignment vertical="center"/>
    </xf>
    <xf numFmtId="41" fontId="3" fillId="2" borderId="12" xfId="1" applyFont="1" applyFill="1" applyBorder="1">
      <alignment vertical="center"/>
    </xf>
    <xf numFmtId="41" fontId="3" fillId="2" borderId="13" xfId="1" applyFont="1" applyFill="1" applyBorder="1">
      <alignment vertical="center"/>
    </xf>
    <xf numFmtId="0" fontId="3" fillId="2" borderId="22" xfId="0" applyNumberFormat="1" applyFont="1" applyFill="1" applyBorder="1">
      <alignment vertical="center"/>
    </xf>
    <xf numFmtId="0" fontId="3" fillId="2" borderId="18" xfId="0" applyFont="1" applyFill="1" applyBorder="1">
      <alignment vertical="center"/>
    </xf>
    <xf numFmtId="0" fontId="3" fillId="2" borderId="12" xfId="0" applyFont="1" applyFill="1" applyBorder="1">
      <alignment vertical="center"/>
    </xf>
    <xf numFmtId="9" fontId="17" fillId="6" borderId="33" xfId="2" applyFont="1" applyFill="1" applyBorder="1">
      <alignment vertical="center"/>
    </xf>
    <xf numFmtId="0" fontId="18" fillId="6" borderId="5" xfId="0" applyFont="1" applyFill="1" applyBorder="1" applyAlignment="1">
      <alignment horizontal="center" vertical="center"/>
    </xf>
    <xf numFmtId="0" fontId="18" fillId="6" borderId="20" xfId="0" applyFont="1" applyFill="1" applyBorder="1">
      <alignment vertical="center"/>
    </xf>
    <xf numFmtId="0" fontId="18" fillId="6" borderId="8" xfId="0" applyFont="1" applyFill="1" applyBorder="1">
      <alignment vertical="center"/>
    </xf>
    <xf numFmtId="0" fontId="18" fillId="6" borderId="21" xfId="0" applyFont="1" applyFill="1" applyBorder="1">
      <alignment vertical="center"/>
    </xf>
    <xf numFmtId="0" fontId="19" fillId="6" borderId="8" xfId="3" applyFont="1" applyFill="1" applyBorder="1">
      <alignment vertical="center"/>
    </xf>
    <xf numFmtId="0" fontId="18" fillId="6" borderId="27" xfId="0" applyFont="1" applyFill="1" applyBorder="1">
      <alignment vertical="center"/>
    </xf>
    <xf numFmtId="0" fontId="18" fillId="6" borderId="27" xfId="0" applyFont="1" applyFill="1" applyBorder="1" applyAlignment="1">
      <alignment horizontal="center" vertical="center"/>
    </xf>
    <xf numFmtId="41" fontId="18" fillId="6" borderId="7" xfId="1" applyFont="1" applyFill="1" applyBorder="1">
      <alignment vertical="center"/>
    </xf>
    <xf numFmtId="41" fontId="18" fillId="6" borderId="8" xfId="1" applyFont="1" applyFill="1" applyBorder="1">
      <alignment vertical="center"/>
    </xf>
    <xf numFmtId="41" fontId="18" fillId="6" borderId="6" xfId="1" applyFont="1" applyFill="1" applyBorder="1">
      <alignment vertical="center"/>
    </xf>
    <xf numFmtId="0" fontId="18" fillId="6" borderId="20" xfId="0" applyFont="1" applyFill="1" applyBorder="1" applyAlignment="1">
      <alignment horizontal="center" vertical="center"/>
    </xf>
    <xf numFmtId="0" fontId="18" fillId="6" borderId="8" xfId="0" applyFont="1" applyFill="1" applyBorder="1" applyAlignment="1">
      <alignment horizontal="center" vertical="center"/>
    </xf>
    <xf numFmtId="0" fontId="18" fillId="6" borderId="21" xfId="0" applyFont="1" applyFill="1" applyBorder="1" applyAlignment="1">
      <alignment horizontal="center" vertical="center"/>
    </xf>
    <xf numFmtId="0" fontId="21" fillId="4" borderId="0" xfId="0" applyFont="1" applyFill="1" applyAlignment="1" applyProtection="1">
      <alignment horizontal="centerContinuous" vertical="center"/>
      <protection locked="0"/>
    </xf>
    <xf numFmtId="0" fontId="22" fillId="4" borderId="0" xfId="0" applyFont="1" applyFill="1" applyAlignment="1" applyProtection="1">
      <alignment horizontal="centerContinuous" vertical="center"/>
      <protection locked="0"/>
    </xf>
    <xf numFmtId="0" fontId="23" fillId="4" borderId="0" xfId="0" applyFont="1" applyFill="1" applyProtection="1">
      <alignment vertical="center"/>
      <protection locked="0"/>
    </xf>
    <xf numFmtId="0" fontId="24" fillId="4" borderId="0" xfId="0" applyFont="1" applyFill="1" applyAlignment="1" applyProtection="1">
      <alignment horizontal="left" vertical="center"/>
      <protection locked="0"/>
    </xf>
    <xf numFmtId="0" fontId="25" fillId="4" borderId="0" xfId="0" applyFont="1" applyFill="1" applyAlignment="1" applyProtection="1">
      <alignment horizontal="left" vertical="center"/>
      <protection locked="0"/>
    </xf>
    <xf numFmtId="41" fontId="23" fillId="4" borderId="0" xfId="1" applyFont="1" applyFill="1" applyProtection="1">
      <alignment vertical="center"/>
      <protection locked="0"/>
    </xf>
    <xf numFmtId="14" fontId="23" fillId="4" borderId="0" xfId="1" applyNumberFormat="1" applyFont="1" applyFill="1" applyProtection="1">
      <alignment vertical="center"/>
      <protection locked="0"/>
    </xf>
    <xf numFmtId="0" fontId="25" fillId="4" borderId="0" xfId="0" quotePrefix="1" applyFont="1" applyFill="1" applyAlignment="1" applyProtection="1">
      <alignment horizontal="left" vertical="center"/>
      <protection locked="0"/>
    </xf>
    <xf numFmtId="0" fontId="30" fillId="0" borderId="0" xfId="0" applyFont="1" applyBorder="1" applyAlignment="1">
      <alignment horizontal="center" vertical="center" wrapText="1"/>
    </xf>
    <xf numFmtId="0" fontId="31" fillId="4" borderId="0" xfId="0" applyFont="1" applyFill="1" applyAlignment="1" applyProtection="1">
      <alignment horizontal="left" vertical="center"/>
      <protection locked="0"/>
    </xf>
    <xf numFmtId="0" fontId="32" fillId="4" borderId="0" xfId="0" applyFont="1" applyFill="1" applyAlignment="1" applyProtection="1">
      <alignment horizontal="centerContinuous" vertical="center"/>
      <protection locked="0"/>
    </xf>
    <xf numFmtId="0" fontId="33" fillId="4" borderId="0" xfId="0" applyFont="1" applyFill="1" applyProtection="1">
      <alignment vertical="center"/>
      <protection locked="0"/>
    </xf>
    <xf numFmtId="0" fontId="34" fillId="0" borderId="20" xfId="0" applyFont="1" applyFill="1" applyBorder="1" applyAlignment="1" applyProtection="1">
      <alignment horizontal="center" vertical="center"/>
      <protection locked="0"/>
    </xf>
    <xf numFmtId="0" fontId="34" fillId="0" borderId="21" xfId="0" applyFont="1" applyFill="1" applyBorder="1" applyAlignment="1" applyProtection="1">
      <alignment horizontal="center" vertical="center"/>
      <protection locked="0"/>
    </xf>
    <xf numFmtId="176" fontId="34" fillId="0" borderId="21" xfId="0" applyNumberFormat="1" applyFont="1" applyFill="1" applyBorder="1" applyAlignment="1" applyProtection="1">
      <alignment horizontal="center" vertical="center"/>
      <protection locked="0"/>
    </xf>
    <xf numFmtId="0" fontId="34" fillId="0" borderId="8" xfId="0" applyFont="1" applyFill="1" applyBorder="1" applyAlignment="1" applyProtection="1">
      <alignment horizontal="center" vertical="center"/>
      <protection locked="0"/>
    </xf>
    <xf numFmtId="0" fontId="34" fillId="0" borderId="7" xfId="0" applyFont="1" applyFill="1" applyBorder="1" applyAlignment="1" applyProtection="1">
      <alignment horizontal="center" vertical="center"/>
      <protection locked="0"/>
    </xf>
    <xf numFmtId="0" fontId="35" fillId="0" borderId="8" xfId="3" applyFont="1" applyFill="1" applyBorder="1" applyAlignment="1" applyProtection="1">
      <alignment horizontal="center" vertical="center"/>
      <protection locked="0"/>
    </xf>
    <xf numFmtId="176" fontId="34" fillId="0" borderId="8" xfId="0" applyNumberFormat="1" applyFont="1" applyFill="1" applyBorder="1" applyAlignment="1" applyProtection="1">
      <alignment horizontal="center" vertical="center"/>
      <protection locked="0"/>
    </xf>
    <xf numFmtId="14" fontId="34" fillId="0" borderId="5" xfId="1" applyNumberFormat="1" applyFont="1" applyFill="1" applyBorder="1" applyAlignment="1" applyProtection="1">
      <alignment horizontal="center" vertical="center"/>
      <protection locked="0"/>
    </xf>
    <xf numFmtId="41" fontId="34" fillId="0" borderId="6" xfId="1" applyFont="1" applyFill="1" applyBorder="1" applyAlignment="1" applyProtection="1">
      <alignment horizontal="center" vertical="center"/>
      <protection locked="0"/>
    </xf>
    <xf numFmtId="0" fontId="29" fillId="4" borderId="0" xfId="0" applyFont="1" applyFill="1" applyAlignment="1" applyProtection="1">
      <alignment horizontal="center" vertical="center"/>
      <protection locked="0"/>
    </xf>
    <xf numFmtId="0" fontId="29" fillId="7" borderId="0" xfId="0" applyFont="1" applyFill="1" applyAlignment="1" applyProtection="1">
      <alignment horizontal="center" vertical="center"/>
      <protection locked="0"/>
    </xf>
    <xf numFmtId="0" fontId="0" fillId="0" borderId="36" xfId="0" applyBorder="1">
      <alignment vertical="center"/>
    </xf>
    <xf numFmtId="176" fontId="34" fillId="0" borderId="42" xfId="0" applyNumberFormat="1" applyFont="1" applyFill="1" applyBorder="1" applyAlignment="1" applyProtection="1">
      <alignment horizontal="center" vertical="center"/>
      <protection locked="0"/>
    </xf>
    <xf numFmtId="41" fontId="34" fillId="0" borderId="27" xfId="1" applyFont="1" applyFill="1" applyBorder="1" applyAlignment="1" applyProtection="1">
      <alignment horizontal="center" vertical="center"/>
      <protection locked="0"/>
    </xf>
    <xf numFmtId="41" fontId="34" fillId="0" borderId="43" xfId="1" applyFont="1" applyFill="1" applyBorder="1" applyAlignment="1" applyProtection="1">
      <alignment horizontal="center" vertical="center"/>
      <protection locked="0"/>
    </xf>
    <xf numFmtId="0" fontId="27" fillId="5" borderId="44" xfId="0" applyFont="1" applyFill="1" applyBorder="1" applyAlignment="1" applyProtection="1">
      <alignment horizontal="center" vertical="center"/>
      <protection locked="0"/>
    </xf>
    <xf numFmtId="0" fontId="27" fillId="5" borderId="45" xfId="0" applyFont="1" applyFill="1" applyBorder="1" applyAlignment="1" applyProtection="1">
      <alignment horizontal="center" vertical="center"/>
      <protection locked="0"/>
    </xf>
    <xf numFmtId="0" fontId="27" fillId="5" borderId="46" xfId="0" applyFont="1" applyFill="1" applyBorder="1" applyAlignment="1" applyProtection="1">
      <alignment horizontal="center" vertical="center" wrapText="1"/>
      <protection locked="0"/>
    </xf>
    <xf numFmtId="0" fontId="27" fillId="5" borderId="47" xfId="0" applyFont="1" applyFill="1" applyBorder="1" applyAlignment="1" applyProtection="1">
      <alignment horizontal="center" vertical="center" wrapText="1"/>
      <protection locked="0"/>
    </xf>
    <xf numFmtId="0" fontId="27" fillId="5" borderId="44" xfId="0" applyFont="1" applyFill="1" applyBorder="1" applyAlignment="1" applyProtection="1">
      <alignment horizontal="center" vertical="center" wrapText="1"/>
      <protection locked="0"/>
    </xf>
    <xf numFmtId="0" fontId="27" fillId="5" borderId="46" xfId="0" applyFont="1" applyFill="1" applyBorder="1" applyAlignment="1" applyProtection="1">
      <alignment horizontal="center" vertical="center"/>
      <protection locked="0"/>
    </xf>
    <xf numFmtId="0" fontId="27" fillId="5" borderId="47" xfId="0" applyFont="1" applyFill="1" applyBorder="1" applyAlignment="1" applyProtection="1">
      <alignment horizontal="center" vertical="center"/>
      <protection locked="0"/>
    </xf>
    <xf numFmtId="41" fontId="27" fillId="5" borderId="49" xfId="1" applyFont="1" applyFill="1" applyBorder="1" applyAlignment="1" applyProtection="1">
      <alignment horizontal="center" vertical="center"/>
      <protection locked="0"/>
    </xf>
    <xf numFmtId="41" fontId="27" fillId="5" borderId="46" xfId="1" applyFont="1" applyFill="1" applyBorder="1" applyAlignment="1" applyProtection="1">
      <alignment horizontal="center" vertical="center"/>
      <protection locked="0"/>
    </xf>
    <xf numFmtId="0" fontId="28" fillId="5" borderId="46" xfId="0" applyFont="1" applyFill="1" applyBorder="1" applyAlignment="1" applyProtection="1">
      <alignment horizontal="center" vertical="center" wrapText="1"/>
      <protection locked="0"/>
    </xf>
    <xf numFmtId="0" fontId="26" fillId="3" borderId="40" xfId="0" applyFont="1" applyFill="1" applyBorder="1" applyAlignment="1" applyProtection="1">
      <alignment horizontal="center" vertical="center"/>
      <protection locked="0"/>
    </xf>
    <xf numFmtId="0" fontId="26" fillId="4" borderId="41" xfId="0" applyFont="1" applyFill="1" applyBorder="1" applyAlignment="1" applyProtection="1">
      <alignment horizontal="center" vertical="center"/>
      <protection locked="0"/>
    </xf>
    <xf numFmtId="0" fontId="26" fillId="2" borderId="39" xfId="0" applyFont="1" applyFill="1" applyBorder="1" applyAlignment="1" applyProtection="1">
      <alignment horizontal="center" vertical="center"/>
      <protection locked="0"/>
    </xf>
    <xf numFmtId="0" fontId="33" fillId="4" borderId="0" xfId="0" applyFont="1" applyFill="1" applyBorder="1" applyProtection="1">
      <alignment vertical="center"/>
      <protection locked="0"/>
    </xf>
    <xf numFmtId="0" fontId="39" fillId="8" borderId="0" xfId="0" applyFont="1" applyFill="1">
      <alignment vertical="center"/>
    </xf>
    <xf numFmtId="0" fontId="37" fillId="0" borderId="0" xfId="0" applyFont="1" applyFill="1" applyAlignment="1" applyProtection="1">
      <alignment horizontal="left" vertical="center"/>
      <protection locked="0"/>
    </xf>
    <xf numFmtId="0" fontId="38" fillId="0" borderId="0" xfId="0" applyFont="1" applyFill="1" applyAlignment="1" applyProtection="1">
      <alignment horizontal="center" vertical="center"/>
      <protection locked="0"/>
    </xf>
    <xf numFmtId="41" fontId="27" fillId="5" borderId="54" xfId="1" applyFont="1" applyFill="1" applyBorder="1" applyAlignment="1" applyProtection="1">
      <alignment horizontal="centerContinuous" vertical="center"/>
      <protection locked="0"/>
    </xf>
    <xf numFmtId="0" fontId="34" fillId="0" borderId="63" xfId="0" applyFont="1" applyFill="1" applyBorder="1" applyAlignment="1" applyProtection="1">
      <alignment horizontal="center" vertical="center"/>
      <protection locked="0"/>
    </xf>
    <xf numFmtId="0" fontId="23" fillId="4" borderId="64" xfId="0" applyFont="1" applyFill="1" applyBorder="1" applyAlignment="1" applyProtection="1">
      <alignment horizontal="center" vertical="center"/>
      <protection locked="0"/>
    </xf>
    <xf numFmtId="0" fontId="23" fillId="2" borderId="65" xfId="0" applyFont="1" applyFill="1" applyBorder="1" applyProtection="1">
      <alignment vertical="center"/>
      <protection locked="0"/>
    </xf>
    <xf numFmtId="0" fontId="23" fillId="2" borderId="66" xfId="0" applyFont="1" applyFill="1" applyBorder="1" applyProtection="1">
      <alignment vertical="center"/>
      <protection locked="0"/>
    </xf>
    <xf numFmtId="0" fontId="23" fillId="2" borderId="67" xfId="0" applyFont="1" applyFill="1" applyBorder="1" applyProtection="1">
      <alignment vertical="center"/>
      <protection locked="0"/>
    </xf>
    <xf numFmtId="0" fontId="23" fillId="2" borderId="68" xfId="0" applyFont="1" applyFill="1" applyBorder="1" applyProtection="1">
      <alignment vertical="center"/>
      <protection locked="0"/>
    </xf>
    <xf numFmtId="41" fontId="23" fillId="2" borderId="69" xfId="1" applyFont="1" applyFill="1" applyBorder="1" applyProtection="1">
      <alignment vertical="center"/>
      <protection locked="0"/>
    </xf>
    <xf numFmtId="41" fontId="23" fillId="2" borderId="70" xfId="1" applyFont="1" applyFill="1" applyBorder="1" applyProtection="1">
      <alignment vertical="center"/>
      <protection locked="0"/>
    </xf>
    <xf numFmtId="176" fontId="23" fillId="4" borderId="71" xfId="0" applyNumberFormat="1" applyFont="1" applyFill="1" applyBorder="1" applyProtection="1">
      <alignment vertical="center"/>
      <protection hidden="1"/>
    </xf>
    <xf numFmtId="176" fontId="23" fillId="2" borderId="67" xfId="0" applyNumberFormat="1" applyFont="1" applyFill="1" applyBorder="1" applyProtection="1">
      <alignment vertical="center"/>
      <protection locked="0"/>
    </xf>
    <xf numFmtId="14" fontId="23" fillId="2" borderId="72" xfId="1" applyNumberFormat="1" applyFont="1" applyFill="1" applyBorder="1" applyProtection="1">
      <alignment vertical="center"/>
    </xf>
    <xf numFmtId="41" fontId="23" fillId="4" borderId="71" xfId="1" applyFont="1" applyFill="1" applyBorder="1" applyProtection="1">
      <alignment vertical="center"/>
      <protection hidden="1"/>
    </xf>
    <xf numFmtId="41" fontId="23" fillId="2" borderId="72" xfId="1" applyFont="1" applyFill="1" applyBorder="1" applyProtection="1">
      <alignment vertical="center"/>
      <protection locked="0"/>
    </xf>
    <xf numFmtId="0" fontId="23" fillId="3" borderId="67" xfId="0" applyFont="1" applyFill="1" applyBorder="1" applyProtection="1">
      <alignment vertical="center"/>
      <protection locked="0"/>
    </xf>
    <xf numFmtId="14" fontId="41" fillId="4" borderId="0" xfId="1" applyNumberFormat="1" applyFont="1" applyFill="1" applyProtection="1">
      <alignment vertical="center"/>
      <protection locked="0"/>
    </xf>
    <xf numFmtId="41" fontId="27" fillId="5" borderId="56" xfId="1" applyFont="1" applyFill="1" applyBorder="1" applyAlignment="1" applyProtection="1">
      <alignment horizontal="centerContinuous" vertical="center"/>
      <protection locked="0"/>
    </xf>
    <xf numFmtId="0" fontId="0" fillId="0" borderId="0" xfId="0" applyBorder="1">
      <alignment vertical="center"/>
    </xf>
    <xf numFmtId="0" fontId="36" fillId="4" borderId="0" xfId="0" applyFont="1" applyFill="1" applyBorder="1" applyAlignment="1" applyProtection="1">
      <alignment horizontal="center" vertical="center"/>
      <protection locked="0"/>
    </xf>
    <xf numFmtId="0" fontId="27" fillId="5" borderId="73" xfId="0" applyFont="1" applyFill="1" applyBorder="1" applyAlignment="1" applyProtection="1">
      <alignment horizontal="center" vertical="center" wrapText="1"/>
      <protection locked="0"/>
    </xf>
    <xf numFmtId="0" fontId="23" fillId="2" borderId="72" xfId="0" applyFont="1" applyFill="1" applyBorder="1" applyProtection="1">
      <alignment vertical="center"/>
      <protection locked="0"/>
    </xf>
    <xf numFmtId="41" fontId="42" fillId="5" borderId="50" xfId="1" applyFont="1" applyFill="1" applyBorder="1" applyAlignment="1" applyProtection="1">
      <alignment horizontal="center" vertical="center" wrapText="1"/>
      <protection locked="0"/>
    </xf>
    <xf numFmtId="0" fontId="27" fillId="5" borderId="45" xfId="0" applyFont="1" applyFill="1" applyBorder="1" applyAlignment="1" applyProtection="1">
      <alignment horizontal="center" vertical="center" wrapText="1"/>
      <protection locked="0"/>
    </xf>
    <xf numFmtId="41" fontId="27" fillId="5" borderId="74" xfId="1" applyFont="1" applyFill="1" applyBorder="1" applyAlignment="1" applyProtection="1">
      <alignment horizontal="centerContinuous" vertical="center"/>
      <protection locked="0"/>
    </xf>
    <xf numFmtId="0" fontId="23" fillId="2" borderId="75" xfId="0" applyFont="1" applyFill="1" applyBorder="1" applyProtection="1">
      <alignment vertical="center"/>
      <protection locked="0"/>
    </xf>
    <xf numFmtId="0" fontId="34" fillId="0" borderId="7" xfId="0" applyFont="1" applyFill="1" applyBorder="1" applyAlignment="1" applyProtection="1">
      <alignment horizontal="center" vertical="center" wrapText="1"/>
      <protection locked="0"/>
    </xf>
    <xf numFmtId="0" fontId="34" fillId="0" borderId="20" xfId="0" applyFont="1" applyFill="1" applyBorder="1" applyAlignment="1" applyProtection="1">
      <alignment horizontal="center" vertical="center" wrapText="1"/>
      <protection locked="0"/>
    </xf>
    <xf numFmtId="0" fontId="27" fillId="5" borderId="55" xfId="0" applyFont="1" applyFill="1" applyBorder="1" applyAlignment="1" applyProtection="1">
      <alignment horizontal="center" vertical="center"/>
      <protection locked="0"/>
    </xf>
    <xf numFmtId="0" fontId="27" fillId="5" borderId="62" xfId="0" applyFont="1" applyFill="1" applyBorder="1" applyAlignment="1" applyProtection="1">
      <alignment horizontal="center" vertical="center"/>
      <protection locked="0"/>
    </xf>
    <xf numFmtId="0" fontId="36" fillId="4" borderId="52" xfId="0" applyFont="1" applyFill="1" applyBorder="1" applyAlignment="1" applyProtection="1">
      <alignment horizontal="center" vertical="center"/>
      <protection locked="0"/>
    </xf>
    <xf numFmtId="0" fontId="36" fillId="4" borderId="37" xfId="0" applyFont="1" applyFill="1" applyBorder="1" applyAlignment="1" applyProtection="1">
      <alignment horizontal="center" vertical="center"/>
      <protection locked="0"/>
    </xf>
    <xf numFmtId="0" fontId="36" fillId="4" borderId="51" xfId="0" applyFont="1" applyFill="1" applyBorder="1" applyAlignment="1" applyProtection="1">
      <alignment horizontal="center" vertical="center"/>
      <protection locked="0"/>
    </xf>
    <xf numFmtId="0" fontId="36" fillId="4" borderId="36" xfId="0" applyFont="1" applyFill="1" applyBorder="1" applyAlignment="1" applyProtection="1">
      <alignment horizontal="center" vertical="center"/>
      <protection locked="0"/>
    </xf>
    <xf numFmtId="0" fontId="36" fillId="4" borderId="53" xfId="0" applyFont="1" applyFill="1" applyBorder="1" applyAlignment="1" applyProtection="1">
      <alignment horizontal="center" vertical="center"/>
      <protection locked="0"/>
    </xf>
    <xf numFmtId="0" fontId="36" fillId="4" borderId="38" xfId="0" applyFont="1" applyFill="1" applyBorder="1" applyAlignment="1" applyProtection="1">
      <alignment horizontal="center" vertical="center"/>
      <protection locked="0"/>
    </xf>
    <xf numFmtId="0" fontId="27" fillId="5" borderId="57" xfId="0" applyFont="1" applyFill="1" applyBorder="1" applyAlignment="1" applyProtection="1">
      <alignment horizontal="center" vertical="center"/>
      <protection locked="0"/>
    </xf>
    <xf numFmtId="0" fontId="30" fillId="0" borderId="0" xfId="0" applyFont="1" applyBorder="1" applyAlignment="1">
      <alignment horizontal="center" vertical="center" wrapText="1"/>
    </xf>
    <xf numFmtId="0" fontId="27" fillId="5" borderId="56" xfId="0" applyFont="1" applyFill="1" applyBorder="1" applyAlignment="1" applyProtection="1">
      <alignment horizontal="center" vertical="center"/>
      <protection locked="0"/>
    </xf>
    <xf numFmtId="0" fontId="27" fillId="5" borderId="58" xfId="0" applyFont="1" applyFill="1" applyBorder="1" applyAlignment="1" applyProtection="1">
      <alignment horizontal="center" vertical="center"/>
      <protection locked="0"/>
    </xf>
    <xf numFmtId="41" fontId="27" fillId="5" borderId="59" xfId="1" applyFont="1" applyFill="1" applyBorder="1" applyAlignment="1" applyProtection="1">
      <alignment horizontal="center" vertical="center" wrapText="1"/>
      <protection locked="0"/>
    </xf>
    <xf numFmtId="41" fontId="27" fillId="5" borderId="48" xfId="1" applyFont="1" applyFill="1" applyBorder="1" applyAlignment="1" applyProtection="1">
      <alignment horizontal="center" vertical="center" wrapText="1"/>
      <protection locked="0"/>
    </xf>
    <xf numFmtId="41" fontId="27" fillId="5" borderId="48" xfId="1" applyFont="1" applyFill="1" applyBorder="1" applyAlignment="1" applyProtection="1">
      <alignment horizontal="center" vertical="center"/>
      <protection locked="0"/>
    </xf>
    <xf numFmtId="0" fontId="27" fillId="5" borderId="60" xfId="0" applyFont="1" applyFill="1" applyBorder="1" applyAlignment="1" applyProtection="1">
      <alignment horizontal="center" vertical="center"/>
      <protection locked="0"/>
    </xf>
    <xf numFmtId="0" fontId="27" fillId="5" borderId="54" xfId="0" applyFont="1" applyFill="1" applyBorder="1" applyAlignment="1" applyProtection="1">
      <alignment horizontal="center" vertical="center"/>
      <protection locked="0"/>
    </xf>
    <xf numFmtId="0" fontId="27" fillId="5" borderId="61" xfId="0" applyFont="1" applyFill="1" applyBorder="1" applyAlignment="1" applyProtection="1">
      <alignment horizontal="center" vertical="center"/>
      <protection locked="0"/>
    </xf>
    <xf numFmtId="0" fontId="6" fillId="4" borderId="0" xfId="0" applyFont="1" applyFill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24" xfId="0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center" vertical="center"/>
    </xf>
    <xf numFmtId="0" fontId="43" fillId="4" borderId="0" xfId="0" applyFont="1" applyFill="1" applyProtection="1">
      <alignment vertical="center"/>
      <protection locked="0"/>
    </xf>
  </cellXfs>
  <cellStyles count="4">
    <cellStyle name="백분율" xfId="2" builtinId="5"/>
    <cellStyle name="쉼표 [0]" xfId="1" builtinId="6"/>
    <cellStyle name="표준" xfId="0" builtinId="0"/>
    <cellStyle name="하이퍼링크" xfId="3" builtinId="8"/>
  </cellStyles>
  <dxfs count="0"/>
  <tableStyles count="0" defaultTableStyle="TableStyleMedium2" defaultPivotStyle="PivotStyleLight16"/>
  <colors>
    <mruColors>
      <color rgb="FF99FF99"/>
      <color rgb="FFCC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323021</xdr:colOff>
      <xdr:row>15</xdr:row>
      <xdr:rowOff>0</xdr:rowOff>
    </xdr:from>
    <xdr:to>
      <xdr:col>18</xdr:col>
      <xdr:colOff>257736</xdr:colOff>
      <xdr:row>23</xdr:row>
      <xdr:rowOff>238249</xdr:rowOff>
    </xdr:to>
    <xdr:cxnSp macro="">
      <xdr:nvCxnSpPr>
        <xdr:cNvPr id="3" name="직선 화살표 연결선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endCxn id="8" idx="1"/>
        </xdr:cNvCxnSpPr>
      </xdr:nvCxnSpPr>
      <xdr:spPr>
        <a:xfrm>
          <a:off x="13176168" y="4919382"/>
          <a:ext cx="3139597" cy="552014"/>
        </a:xfrm>
        <a:prstGeom prst="straightConnector1">
          <a:avLst/>
        </a:prstGeom>
        <a:ln>
          <a:solidFill>
            <a:srgbClr val="0000FF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257736</xdr:colOff>
      <xdr:row>23</xdr:row>
      <xdr:rowOff>73086</xdr:rowOff>
    </xdr:from>
    <xdr:to>
      <xdr:col>18</xdr:col>
      <xdr:colOff>1759324</xdr:colOff>
      <xdr:row>24</xdr:row>
      <xdr:rowOff>89647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6315765" y="5306233"/>
          <a:ext cx="1501588" cy="330326"/>
        </a:xfrm>
        <a:prstGeom prst="rect">
          <a:avLst/>
        </a:prstGeom>
        <a:solidFill>
          <a:schemeClr val="lt1"/>
        </a:solidFill>
        <a:ln w="9525" cmpd="sng">
          <a:solidFill>
            <a:srgbClr val="000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ko-KR" altLang="en-US" sz="1400" b="1">
              <a:solidFill>
                <a:srgbClr val="0000FF"/>
              </a:solidFill>
              <a:latin typeface="+mj-ea"/>
              <a:ea typeface="+mj-ea"/>
            </a:rPr>
            <a:t>흰색칸 기입금지</a:t>
          </a:r>
        </a:p>
      </xdr:txBody>
    </xdr:sp>
    <xdr:clientData/>
  </xdr:twoCellAnchor>
  <xdr:twoCellAnchor>
    <xdr:from>
      <xdr:col>18</xdr:col>
      <xdr:colOff>1759324</xdr:colOff>
      <xdr:row>14</xdr:row>
      <xdr:rowOff>310354</xdr:rowOff>
    </xdr:from>
    <xdr:to>
      <xdr:col>21</xdr:col>
      <xdr:colOff>429235</xdr:colOff>
      <xdr:row>23</xdr:row>
      <xdr:rowOff>238249</xdr:rowOff>
    </xdr:to>
    <xdr:cxnSp macro="">
      <xdr:nvCxnSpPr>
        <xdr:cNvPr id="6" name="직선 화살표 연결선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>
          <a:endCxn id="8" idx="3"/>
        </xdr:cNvCxnSpPr>
      </xdr:nvCxnSpPr>
      <xdr:spPr>
        <a:xfrm flipH="1">
          <a:off x="17817353" y="4915972"/>
          <a:ext cx="2210970" cy="555424"/>
        </a:xfrm>
        <a:prstGeom prst="straightConnector1">
          <a:avLst/>
        </a:prstGeom>
        <a:ln>
          <a:solidFill>
            <a:srgbClr val="0000FF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593425</xdr:colOff>
      <xdr:row>15</xdr:row>
      <xdr:rowOff>11206</xdr:rowOff>
    </xdr:from>
    <xdr:to>
      <xdr:col>23</xdr:col>
      <xdr:colOff>593912</xdr:colOff>
      <xdr:row>23</xdr:row>
      <xdr:rowOff>145677</xdr:rowOff>
    </xdr:to>
    <xdr:cxnSp macro="">
      <xdr:nvCxnSpPr>
        <xdr:cNvPr id="5" name="직선 화살표 연결선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28193513" y="4930588"/>
          <a:ext cx="487" cy="448236"/>
        </a:xfrm>
        <a:prstGeom prst="straightConnector1">
          <a:avLst/>
        </a:prstGeom>
        <a:ln>
          <a:solidFill>
            <a:srgbClr val="0000FF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23</xdr:row>
      <xdr:rowOff>224119</xdr:rowOff>
    </xdr:from>
    <xdr:to>
      <xdr:col>25</xdr:col>
      <xdr:colOff>156882</xdr:colOff>
      <xdr:row>24</xdr:row>
      <xdr:rowOff>240679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6737236" y="5457266"/>
          <a:ext cx="2947146" cy="330325"/>
        </a:xfrm>
        <a:prstGeom prst="rect">
          <a:avLst/>
        </a:prstGeom>
        <a:solidFill>
          <a:schemeClr val="lt1"/>
        </a:solidFill>
        <a:ln w="9525" cmpd="sng">
          <a:solidFill>
            <a:srgbClr val="000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ko-KR" altLang="en-US" sz="1400" b="1">
              <a:solidFill>
                <a:srgbClr val="0000FF"/>
              </a:solidFill>
              <a:latin typeface="+mj-ea"/>
              <a:ea typeface="+mj-ea"/>
            </a:rPr>
            <a:t>초록칸 해당 시 증빙자료 제출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jupaju@gmail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ajupaju@gmail.com" TargetMode="Externa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2:CE23"/>
  <sheetViews>
    <sheetView showGridLines="0" tabSelected="1" zoomScale="85" zoomScaleNormal="85" workbookViewId="0">
      <pane xSplit="1" ySplit="14" topLeftCell="K15" activePane="bottomRight" state="frozen"/>
      <selection pane="topRight" activeCell="B1" sqref="B1"/>
      <selection pane="bottomLeft" activeCell="A8" sqref="A8"/>
      <selection pane="bottomRight" activeCell="V10" sqref="V10"/>
    </sheetView>
  </sheetViews>
  <sheetFormatPr defaultRowHeight="24.95" customHeight="1"/>
  <cols>
    <col min="1" max="1" width="6.5" style="75" customWidth="1"/>
    <col min="2" max="3" width="15.5" style="75" customWidth="1"/>
    <col min="4" max="4" width="14.625" style="75" bestFit="1" customWidth="1"/>
    <col min="5" max="5" width="14.625" style="75" customWidth="1"/>
    <col min="6" max="6" width="16.75" style="75" bestFit="1" customWidth="1"/>
    <col min="7" max="7" width="10.875" style="75" customWidth="1"/>
    <col min="8" max="10" width="12.625" style="75" customWidth="1"/>
    <col min="11" max="11" width="14.625" style="75" bestFit="1" customWidth="1"/>
    <col min="12" max="12" width="15.75" style="75" bestFit="1" customWidth="1"/>
    <col min="13" max="13" width="22.125" style="75" bestFit="1" customWidth="1"/>
    <col min="14" max="15" width="9.875" style="75" bestFit="1" customWidth="1"/>
    <col min="16" max="16" width="8.875" style="75" customWidth="1"/>
    <col min="17" max="17" width="24.375" style="75" bestFit="1" customWidth="1"/>
    <col min="18" max="18" width="8.75" style="75" bestFit="1" customWidth="1"/>
    <col min="19" max="19" width="24.375" style="75" customWidth="1"/>
    <col min="20" max="20" width="8.75" style="75" customWidth="1"/>
    <col min="21" max="21" width="13.25" style="75" bestFit="1" customWidth="1"/>
    <col min="22" max="22" width="11.125" style="75" bestFit="1" customWidth="1"/>
    <col min="23" max="23" width="10" style="75" bestFit="1" customWidth="1"/>
    <col min="24" max="24" width="16.5" style="75" customWidth="1"/>
    <col min="25" max="25" width="15.125" style="75" customWidth="1"/>
    <col min="26" max="28" width="14" style="75" customWidth="1"/>
    <col min="29" max="16384" width="9" style="75"/>
  </cols>
  <sheetData>
    <row r="2" spans="1:83" ht="24.95" customHeight="1">
      <c r="A2" s="73" t="s">
        <v>100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</row>
    <row r="3" spans="1:83" ht="24.95" customHeight="1">
      <c r="A3" s="76"/>
      <c r="C3" s="115" t="s">
        <v>89</v>
      </c>
      <c r="D3" s="116"/>
      <c r="E3" s="116"/>
      <c r="F3" s="116"/>
      <c r="G3" s="116"/>
      <c r="H3" s="116"/>
      <c r="I3" s="116"/>
      <c r="J3" s="116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</row>
    <row r="4" spans="1:83" s="84" customFormat="1" ht="28.5" customHeight="1">
      <c r="A4" s="82"/>
      <c r="B4" s="113"/>
      <c r="C4" s="114" t="s">
        <v>91</v>
      </c>
      <c r="D4" s="114"/>
      <c r="E4" s="114"/>
      <c r="F4" s="114"/>
      <c r="G4" s="114"/>
      <c r="H4" s="114"/>
      <c r="I4" s="114"/>
      <c r="J4" s="114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</row>
    <row r="5" spans="1:83" s="84" customFormat="1" ht="28.5" customHeight="1">
      <c r="A5" s="82"/>
      <c r="C5" s="114" t="s">
        <v>90</v>
      </c>
      <c r="D5" s="114"/>
      <c r="E5" s="114"/>
      <c r="F5" s="114"/>
      <c r="G5" s="114"/>
      <c r="H5" s="114"/>
      <c r="I5" s="114"/>
      <c r="J5" s="114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</row>
    <row r="6" spans="1:83" s="84" customFormat="1" ht="28.5" customHeight="1">
      <c r="A6" s="82"/>
      <c r="C6" s="114" t="s">
        <v>92</v>
      </c>
      <c r="D6" s="114"/>
      <c r="E6" s="114"/>
      <c r="F6" s="114"/>
      <c r="G6" s="114"/>
      <c r="H6" s="114"/>
      <c r="I6" s="114"/>
      <c r="J6" s="114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</row>
    <row r="7" spans="1:83" s="84" customFormat="1" ht="17.25" customHeight="1" thickBot="1">
      <c r="A7" s="82"/>
      <c r="C7" s="96"/>
      <c r="D7" s="96"/>
      <c r="E7" s="96"/>
      <c r="F7" s="96"/>
      <c r="G7" s="96"/>
      <c r="H7" s="96"/>
      <c r="I7" s="134"/>
      <c r="J7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</row>
    <row r="8" spans="1:83" ht="24.95" customHeight="1">
      <c r="A8" s="77"/>
      <c r="C8" s="112" t="s">
        <v>82</v>
      </c>
      <c r="D8" s="146" t="s">
        <v>87</v>
      </c>
      <c r="E8" s="147"/>
      <c r="F8" s="147"/>
      <c r="G8" s="147"/>
      <c r="H8" s="147"/>
      <c r="I8" s="135"/>
      <c r="N8" s="78"/>
      <c r="O8" s="78"/>
      <c r="U8" s="78"/>
      <c r="V8" s="78"/>
      <c r="W8" s="78"/>
    </row>
    <row r="9" spans="1:83" ht="24.95" customHeight="1">
      <c r="A9" s="77"/>
      <c r="C9" s="110" t="s">
        <v>83</v>
      </c>
      <c r="D9" s="150" t="s">
        <v>85</v>
      </c>
      <c r="E9" s="151"/>
      <c r="F9" s="151"/>
      <c r="G9" s="151"/>
      <c r="H9" s="151"/>
      <c r="I9" s="135"/>
      <c r="N9" s="78"/>
      <c r="O9" s="78"/>
      <c r="S9" s="171"/>
      <c r="U9" s="78"/>
      <c r="V9" s="132">
        <v>46308</v>
      </c>
      <c r="W9" s="78"/>
    </row>
    <row r="10" spans="1:83" ht="24.95" customHeight="1" thickBot="1">
      <c r="A10" s="77"/>
      <c r="C10" s="111" t="s">
        <v>84</v>
      </c>
      <c r="D10" s="148" t="s">
        <v>86</v>
      </c>
      <c r="E10" s="149"/>
      <c r="F10" s="149"/>
      <c r="G10" s="149"/>
      <c r="H10" s="149"/>
      <c r="I10" s="135"/>
      <c r="N10" s="78"/>
      <c r="O10" s="78"/>
      <c r="U10" s="78"/>
      <c r="V10" s="79"/>
      <c r="W10" s="78"/>
    </row>
    <row r="11" spans="1:83" ht="24.95" customHeight="1" thickBot="1">
      <c r="A11" s="80"/>
      <c r="B11" s="80"/>
      <c r="N11" s="78"/>
      <c r="O11" s="78"/>
      <c r="U11" s="78"/>
      <c r="V11" s="79"/>
      <c r="W11" s="78"/>
    </row>
    <row r="12" spans="1:83" ht="24.95" customHeight="1">
      <c r="A12" s="144" t="s">
        <v>24</v>
      </c>
      <c r="B12" s="154" t="s">
        <v>78</v>
      </c>
      <c r="C12" s="152"/>
      <c r="D12" s="152"/>
      <c r="E12" s="152"/>
      <c r="F12" s="155"/>
      <c r="G12" s="154" t="s">
        <v>113</v>
      </c>
      <c r="H12" s="152"/>
      <c r="I12" s="152"/>
      <c r="J12" s="155"/>
      <c r="K12" s="154" t="s">
        <v>80</v>
      </c>
      <c r="L12" s="152"/>
      <c r="M12" s="155"/>
      <c r="N12" s="156" t="s">
        <v>81</v>
      </c>
      <c r="O12" s="156" t="s">
        <v>99</v>
      </c>
      <c r="P12" s="159" t="s">
        <v>61</v>
      </c>
      <c r="Q12" s="160"/>
      <c r="R12" s="160"/>
      <c r="S12" s="160"/>
      <c r="T12" s="161"/>
      <c r="U12" s="133" t="s">
        <v>64</v>
      </c>
      <c r="V12" s="117"/>
      <c r="W12" s="140"/>
      <c r="X12" s="152" t="s">
        <v>115</v>
      </c>
      <c r="Y12" s="152"/>
      <c r="Z12" s="152"/>
      <c r="AA12" s="152"/>
      <c r="AB12" s="152"/>
    </row>
    <row r="13" spans="1:83" ht="37.5" customHeight="1" thickBot="1">
      <c r="A13" s="145"/>
      <c r="B13" s="100" t="s">
        <v>65</v>
      </c>
      <c r="C13" s="101" t="s">
        <v>77</v>
      </c>
      <c r="D13" s="102" t="s">
        <v>47</v>
      </c>
      <c r="E13" s="103" t="s">
        <v>58</v>
      </c>
      <c r="F13" s="103" t="s">
        <v>116</v>
      </c>
      <c r="G13" s="104" t="s">
        <v>112</v>
      </c>
      <c r="H13" s="139" t="s">
        <v>118</v>
      </c>
      <c r="I13" s="136" t="s">
        <v>119</v>
      </c>
      <c r="J13" s="103" t="s">
        <v>120</v>
      </c>
      <c r="K13" s="100" t="s">
        <v>79</v>
      </c>
      <c r="L13" s="102" t="s">
        <v>104</v>
      </c>
      <c r="M13" s="103" t="s">
        <v>1</v>
      </c>
      <c r="N13" s="157"/>
      <c r="O13" s="158"/>
      <c r="P13" s="100" t="s">
        <v>66</v>
      </c>
      <c r="Q13" s="105" t="s">
        <v>59</v>
      </c>
      <c r="R13" s="105" t="s">
        <v>60</v>
      </c>
      <c r="S13" s="105" t="s">
        <v>59</v>
      </c>
      <c r="T13" s="106" t="s">
        <v>60</v>
      </c>
      <c r="U13" s="107" t="s">
        <v>62</v>
      </c>
      <c r="V13" s="108" t="s">
        <v>63</v>
      </c>
      <c r="W13" s="138" t="s">
        <v>105</v>
      </c>
      <c r="X13" s="109" t="s">
        <v>106</v>
      </c>
      <c r="Y13" s="109" t="s">
        <v>107</v>
      </c>
      <c r="Z13" s="109" t="s">
        <v>67</v>
      </c>
      <c r="AA13" s="109" t="s">
        <v>108</v>
      </c>
      <c r="AB13" s="109" t="s">
        <v>109</v>
      </c>
    </row>
    <row r="14" spans="1:83" s="95" customFormat="1" ht="41.25" customHeight="1" thickTop="1" thickBot="1">
      <c r="A14" s="118" t="s">
        <v>29</v>
      </c>
      <c r="B14" s="85" t="s">
        <v>101</v>
      </c>
      <c r="C14" s="89" t="s">
        <v>88</v>
      </c>
      <c r="D14" s="88" t="s">
        <v>26</v>
      </c>
      <c r="E14" s="86" t="s">
        <v>27</v>
      </c>
      <c r="F14" s="86" t="s">
        <v>117</v>
      </c>
      <c r="G14" s="85" t="s">
        <v>114</v>
      </c>
      <c r="H14" s="142" t="s">
        <v>121</v>
      </c>
      <c r="I14" s="143" t="s">
        <v>122</v>
      </c>
      <c r="J14" s="86">
        <v>0</v>
      </c>
      <c r="K14" s="85" t="s">
        <v>30</v>
      </c>
      <c r="L14" s="88" t="s">
        <v>31</v>
      </c>
      <c r="M14" s="90" t="s">
        <v>32</v>
      </c>
      <c r="N14" s="98" t="s">
        <v>40</v>
      </c>
      <c r="O14" s="98" t="s">
        <v>40</v>
      </c>
      <c r="P14" s="97">
        <f>SUM(R14,T14)</f>
        <v>10</v>
      </c>
      <c r="Q14" s="88" t="s">
        <v>102</v>
      </c>
      <c r="R14" s="91">
        <v>5</v>
      </c>
      <c r="S14" s="88" t="s">
        <v>103</v>
      </c>
      <c r="T14" s="87">
        <v>5</v>
      </c>
      <c r="U14" s="92">
        <v>42802</v>
      </c>
      <c r="V14" s="99">
        <f>DATEDIF(U14,$V$9,"y")</f>
        <v>9</v>
      </c>
      <c r="W14" s="93">
        <v>27</v>
      </c>
      <c r="X14" s="88" t="s">
        <v>73</v>
      </c>
      <c r="Y14" s="88" t="s">
        <v>68</v>
      </c>
      <c r="Z14" s="88" t="s">
        <v>73</v>
      </c>
      <c r="AA14" s="88" t="s">
        <v>110</v>
      </c>
      <c r="AB14" s="88" t="s">
        <v>111</v>
      </c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94"/>
      <c r="AT14" s="94"/>
      <c r="AU14" s="94"/>
      <c r="AV14" s="94"/>
      <c r="AW14" s="94"/>
      <c r="AX14" s="94"/>
      <c r="AY14" s="94"/>
      <c r="AZ14" s="94"/>
      <c r="BA14" s="94"/>
      <c r="BB14" s="94"/>
      <c r="BC14" s="94"/>
      <c r="BD14" s="94"/>
      <c r="BE14" s="94"/>
      <c r="BF14" s="94"/>
      <c r="BG14" s="94"/>
      <c r="BH14" s="94"/>
      <c r="BI14" s="94"/>
      <c r="BJ14" s="94"/>
      <c r="BK14" s="94"/>
      <c r="BL14" s="94"/>
      <c r="BM14" s="94"/>
      <c r="BN14" s="94"/>
      <c r="BO14" s="94"/>
      <c r="BP14" s="94"/>
      <c r="BQ14" s="94"/>
      <c r="BR14" s="94"/>
      <c r="BS14" s="94"/>
      <c r="BT14" s="94"/>
      <c r="BU14" s="94"/>
      <c r="BV14" s="94"/>
      <c r="BW14" s="94"/>
      <c r="BX14" s="94"/>
      <c r="BY14" s="94"/>
      <c r="BZ14" s="94"/>
      <c r="CA14" s="94"/>
      <c r="CB14" s="94"/>
      <c r="CC14" s="94"/>
      <c r="CD14" s="94"/>
      <c r="CE14" s="94"/>
    </row>
    <row r="15" spans="1:83" ht="24.95" customHeight="1" thickBot="1">
      <c r="A15" s="119">
        <f>ROW()-14</f>
        <v>1</v>
      </c>
      <c r="B15" s="120"/>
      <c r="C15" s="121"/>
      <c r="D15" s="122"/>
      <c r="E15" s="141"/>
      <c r="F15" s="123"/>
      <c r="G15" s="120"/>
      <c r="H15" s="121"/>
      <c r="I15" s="137"/>
      <c r="J15" s="123"/>
      <c r="K15" s="121"/>
      <c r="L15" s="122"/>
      <c r="M15" s="122"/>
      <c r="N15" s="124"/>
      <c r="O15" s="125"/>
      <c r="P15" s="126">
        <f>SUM(R15,T15)</f>
        <v>0</v>
      </c>
      <c r="Q15" s="121"/>
      <c r="R15" s="127"/>
      <c r="S15" s="121"/>
      <c r="T15" s="127"/>
      <c r="U15" s="128"/>
      <c r="V15" s="129">
        <f>DATEDIF(U15,$V$9,"y")</f>
        <v>126</v>
      </c>
      <c r="W15" s="130"/>
      <c r="X15" s="131"/>
      <c r="Y15" s="131"/>
      <c r="Z15" s="131"/>
      <c r="AA15" s="131"/>
      <c r="AB15" s="131"/>
    </row>
    <row r="17" spans="17:27" ht="24.95" hidden="1" customHeight="1">
      <c r="Q17" s="75" t="s">
        <v>93</v>
      </c>
      <c r="X17" s="75" t="s">
        <v>70</v>
      </c>
      <c r="Z17" s="75" t="s">
        <v>72</v>
      </c>
      <c r="AA17" s="75" t="s">
        <v>75</v>
      </c>
    </row>
    <row r="18" spans="17:27" ht="24.95" hidden="1" customHeight="1">
      <c r="Q18" s="75" t="s">
        <v>94</v>
      </c>
      <c r="X18" s="75" t="s">
        <v>71</v>
      </c>
      <c r="Y18" s="81"/>
      <c r="Z18" s="75" t="s">
        <v>74</v>
      </c>
      <c r="AA18" s="75" t="s">
        <v>76</v>
      </c>
    </row>
    <row r="19" spans="17:27" ht="24.95" hidden="1" customHeight="1">
      <c r="Q19" s="75" t="s">
        <v>98</v>
      </c>
      <c r="X19" s="153"/>
      <c r="Y19" s="153"/>
      <c r="Z19" s="75" t="s">
        <v>69</v>
      </c>
      <c r="AA19" s="75" t="s">
        <v>69</v>
      </c>
    </row>
    <row r="20" spans="17:27" ht="24.95" hidden="1" customHeight="1">
      <c r="Q20" s="75" t="s">
        <v>95</v>
      </c>
      <c r="X20" s="153"/>
      <c r="Y20" s="153"/>
      <c r="Z20" s="81"/>
    </row>
    <row r="21" spans="17:27" ht="24.95" hidden="1" customHeight="1">
      <c r="Q21" s="75" t="s">
        <v>96</v>
      </c>
      <c r="X21" s="153"/>
      <c r="Y21" s="153"/>
      <c r="Z21" s="81"/>
    </row>
    <row r="22" spans="17:27" ht="24.95" hidden="1" customHeight="1">
      <c r="Q22" s="75" t="s">
        <v>97</v>
      </c>
    </row>
    <row r="23" spans="17:27" ht="24.95" hidden="1" customHeight="1"/>
  </sheetData>
  <sheetProtection selectLockedCells="1" selectUnlockedCells="1"/>
  <dataConsolidate/>
  <mergeCells count="13">
    <mergeCell ref="X19:X21"/>
    <mergeCell ref="Y19:Y21"/>
    <mergeCell ref="B12:F12"/>
    <mergeCell ref="K12:M12"/>
    <mergeCell ref="N12:N13"/>
    <mergeCell ref="O12:O13"/>
    <mergeCell ref="P12:T12"/>
    <mergeCell ref="G12:J12"/>
    <mergeCell ref="A12:A13"/>
    <mergeCell ref="D8:H8"/>
    <mergeCell ref="D10:H10"/>
    <mergeCell ref="D9:H9"/>
    <mergeCell ref="X12:AB12"/>
  </mergeCells>
  <phoneticPr fontId="2" type="noConversion"/>
  <dataValidations count="10">
    <dataValidation type="list" allowBlank="1" showInputMessage="1" showErrorMessage="1" sqref="Q15 S15">
      <formula1>"1. 선유3단지 51형, 2. 법원1단지 16A형, 3. 법원1단지 26A형, 4. 출판문화1단지 16A형, 5. 산내1단지 26A형, 6. 초롱꽃10단지 14A.B형"</formula1>
    </dataValidation>
    <dataValidation type="list" allowBlank="1" showInputMessage="1" showErrorMessage="1" sqref="X15">
      <formula1>$X$17:$X$18</formula1>
    </dataValidation>
    <dataValidation type="list" allowBlank="1" showInputMessage="1" showErrorMessage="1" sqref="Y15:Z15">
      <formula1>$Z$17:$Z$19</formula1>
    </dataValidation>
    <dataValidation type="list" allowBlank="1" showInputMessage="1" showErrorMessage="1" sqref="AA15">
      <formula1>$AA$17:$AA$19</formula1>
    </dataValidation>
    <dataValidation type="list" allowBlank="1" showInputMessage="1" showErrorMessage="1" sqref="H15:J15 N15:O15 AB15">
      <formula1>"O,X"</formula1>
    </dataValidation>
    <dataValidation type="list" allowBlank="1" showInputMessage="1" showErrorMessage="1" sqref="Q14">
      <formula1>"1. 새나루마을12단지 21A, 2. 새나루12단지 26A와B"</formula1>
    </dataValidation>
    <dataValidation type="list" allowBlank="1" showInputMessage="1" showErrorMessage="1" sqref="S14">
      <formula1>"1. 새나루12단지 21A, 2. 새나루12단지 26A와B"</formula1>
    </dataValidation>
    <dataValidation type="list" allowBlank="1" showInputMessage="1" showErrorMessage="1" sqref="X14:Z14">
      <formula1>"2개 이상, 1개, 없음"</formula1>
    </dataValidation>
    <dataValidation type="list" allowBlank="1" showInputMessage="1" showErrorMessage="1" sqref="AA14">
      <formula1>"5명 이상, 1~4명, 없음"</formula1>
    </dataValidation>
    <dataValidation type="list" allowBlank="1" showInputMessage="1" showErrorMessage="1" sqref="AB14">
      <formula1>"10명 이상, 10명 미만, 미채용"</formula1>
    </dataValidation>
  </dataValidations>
  <hyperlinks>
    <hyperlink ref="M14" r:id="rId1"/>
  </hyperlinks>
  <pageMargins left="0.7" right="0.7" top="0.75" bottom="0.75" header="0.3" footer="0.3"/>
  <pageSetup paperSize="9" orientation="portrait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B14"/>
  <sheetViews>
    <sheetView showGridLines="0" topLeftCell="A2" zoomScale="115" zoomScaleNormal="115" workbookViewId="0">
      <pane xSplit="2" ySplit="7" topLeftCell="H9" activePane="bottomRight" state="frozen"/>
      <selection activeCell="A2" sqref="A2"/>
      <selection pane="topRight" activeCell="C2" sqref="C2"/>
      <selection pane="bottomLeft" activeCell="A6" sqref="A6"/>
      <selection pane="bottomRight" activeCell="J19" sqref="J19"/>
    </sheetView>
  </sheetViews>
  <sheetFormatPr defaultRowHeight="24.95" customHeight="1"/>
  <cols>
    <col min="1" max="1" width="9" style="3"/>
    <col min="2" max="2" width="15.5" style="3" customWidth="1"/>
    <col min="3" max="3" width="14.625" style="3" bestFit="1" customWidth="1"/>
    <col min="4" max="4" width="16.75" style="3" bestFit="1" customWidth="1"/>
    <col min="5" max="5" width="14.625" style="3" bestFit="1" customWidth="1"/>
    <col min="6" max="6" width="15.75" style="3" bestFit="1" customWidth="1"/>
    <col min="7" max="7" width="22.125" style="3" bestFit="1" customWidth="1"/>
    <col min="8" max="8" width="14.875" style="3" bestFit="1" customWidth="1"/>
    <col min="9" max="9" width="14.875" style="3" customWidth="1"/>
    <col min="10" max="10" width="13.125" style="3" bestFit="1" customWidth="1"/>
    <col min="11" max="14" width="9" style="3"/>
    <col min="15" max="15" width="6.125" style="3" customWidth="1"/>
    <col min="16" max="16" width="7" style="3" customWidth="1"/>
    <col min="17" max="23" width="9" style="3"/>
    <col min="24" max="25" width="0" style="3" hidden="1" customWidth="1"/>
    <col min="26" max="26" width="13.875" style="3" hidden="1" customWidth="1"/>
    <col min="27" max="27" width="16.5" style="3" hidden="1" customWidth="1"/>
    <col min="28" max="28" width="11.375" style="3" bestFit="1" customWidth="1"/>
    <col min="29" max="16384" width="9" style="3"/>
  </cols>
  <sheetData>
    <row r="2" spans="1:28" ht="24.95" customHeight="1">
      <c r="A2" s="162" t="s">
        <v>50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</row>
    <row r="3" spans="1:28" ht="24.95" customHeight="1">
      <c r="A3" s="25" t="s">
        <v>36</v>
      </c>
      <c r="B3" s="2"/>
      <c r="C3" s="2"/>
      <c r="D3" s="2"/>
      <c r="E3" s="2"/>
      <c r="F3" s="2"/>
      <c r="G3" s="2"/>
      <c r="H3" s="2"/>
      <c r="I3" s="2"/>
      <c r="J3" s="2"/>
      <c r="K3" s="1"/>
      <c r="L3" s="1"/>
      <c r="M3" s="1"/>
      <c r="N3" s="1"/>
      <c r="O3" s="2"/>
      <c r="P3" s="2"/>
      <c r="Q3" s="2"/>
      <c r="R3" s="2"/>
      <c r="S3" s="2"/>
      <c r="T3" s="2"/>
      <c r="U3" s="2"/>
      <c r="V3" s="2"/>
      <c r="W3" s="2"/>
      <c r="X3" s="4"/>
      <c r="Y3" s="2"/>
      <c r="Z3" s="2"/>
      <c r="AA3" s="2"/>
      <c r="AB3" s="2"/>
    </row>
    <row r="4" spans="1:28" ht="24.95" customHeight="1">
      <c r="A4" s="24" t="s">
        <v>43</v>
      </c>
      <c r="B4" s="2"/>
      <c r="C4" s="2"/>
      <c r="D4" s="2"/>
      <c r="E4" s="2"/>
      <c r="F4" s="2"/>
      <c r="G4" s="2"/>
      <c r="H4" s="2"/>
      <c r="I4" s="2"/>
      <c r="J4" s="2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4"/>
      <c r="Y4" s="2"/>
      <c r="Z4" s="2"/>
      <c r="AA4" s="2"/>
      <c r="AB4" s="2"/>
    </row>
    <row r="5" spans="1:28" ht="24.95" customHeight="1">
      <c r="A5" s="24" t="s">
        <v>49</v>
      </c>
      <c r="B5" s="2"/>
      <c r="C5" s="2"/>
      <c r="D5" s="2"/>
      <c r="E5" s="2"/>
      <c r="F5" s="2"/>
      <c r="G5" s="2"/>
      <c r="H5" s="2"/>
      <c r="I5" s="2"/>
      <c r="J5" s="2"/>
      <c r="K5" s="1"/>
      <c r="L5" s="1"/>
      <c r="M5" s="1"/>
      <c r="N5" s="1"/>
      <c r="O5" s="2"/>
      <c r="P5" s="2"/>
      <c r="Q5" s="2"/>
      <c r="R5" s="2"/>
      <c r="S5" s="2"/>
      <c r="T5" s="2"/>
      <c r="U5" s="2"/>
      <c r="V5" s="2"/>
      <c r="W5" s="2"/>
      <c r="X5" s="4"/>
      <c r="Y5" s="2"/>
      <c r="Z5" s="2"/>
      <c r="AA5" s="2"/>
      <c r="AB5" s="2"/>
    </row>
    <row r="6" spans="1:28" ht="24.95" customHeight="1" thickBot="1">
      <c r="A6" s="24" t="s">
        <v>42</v>
      </c>
      <c r="B6" s="2"/>
      <c r="C6" s="2"/>
      <c r="D6" s="2"/>
      <c r="E6" s="2"/>
      <c r="F6" s="2"/>
      <c r="G6" s="2"/>
      <c r="H6" s="2"/>
      <c r="I6" s="2"/>
      <c r="J6" s="2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4"/>
      <c r="Y6" s="2"/>
      <c r="Z6" s="2"/>
      <c r="AA6" s="2"/>
      <c r="AB6" s="2"/>
    </row>
    <row r="7" spans="1:28" ht="24.95" customHeight="1" thickBot="1">
      <c r="A7" s="163" t="s">
        <v>24</v>
      </c>
      <c r="B7" s="165" t="s">
        <v>25</v>
      </c>
      <c r="C7" s="6"/>
      <c r="D7" s="10"/>
      <c r="E7" s="167" t="s">
        <v>19</v>
      </c>
      <c r="F7" s="7"/>
      <c r="G7" s="7"/>
      <c r="H7" s="10"/>
      <c r="I7" s="167" t="s">
        <v>18</v>
      </c>
      <c r="J7" s="31"/>
      <c r="K7" s="18" t="s">
        <v>34</v>
      </c>
      <c r="L7" s="19"/>
      <c r="M7" s="19"/>
      <c r="N7" s="19"/>
      <c r="O7" s="20"/>
      <c r="P7" s="165" t="s">
        <v>23</v>
      </c>
      <c r="Q7" s="169"/>
      <c r="R7" s="169"/>
      <c r="S7" s="169"/>
      <c r="T7" s="169"/>
      <c r="U7" s="169"/>
      <c r="V7" s="169"/>
      <c r="W7" s="170"/>
      <c r="X7" s="165" t="s">
        <v>22</v>
      </c>
      <c r="Y7" s="170"/>
      <c r="Z7" s="165" t="s">
        <v>21</v>
      </c>
      <c r="AA7" s="170"/>
      <c r="AB7" s="7" t="s">
        <v>20</v>
      </c>
    </row>
    <row r="8" spans="1:28" ht="37.5" customHeight="1" thickBot="1">
      <c r="A8" s="164"/>
      <c r="B8" s="166"/>
      <c r="C8" s="5" t="s">
        <v>47</v>
      </c>
      <c r="D8" s="11" t="s">
        <v>48</v>
      </c>
      <c r="E8" s="166" t="s">
        <v>3</v>
      </c>
      <c r="F8" s="5" t="s">
        <v>2</v>
      </c>
      <c r="G8" s="5" t="s">
        <v>1</v>
      </c>
      <c r="H8" s="12" t="s">
        <v>17</v>
      </c>
      <c r="I8" s="168"/>
      <c r="J8" s="32" t="s">
        <v>45</v>
      </c>
      <c r="K8" s="21" t="s">
        <v>7</v>
      </c>
      <c r="L8" s="22" t="s">
        <v>6</v>
      </c>
      <c r="M8" s="22" t="s">
        <v>5</v>
      </c>
      <c r="N8" s="23" t="s">
        <v>4</v>
      </c>
      <c r="O8" s="17" t="s">
        <v>35</v>
      </c>
      <c r="P8" s="26" t="s">
        <v>44</v>
      </c>
      <c r="Q8" s="27" t="s">
        <v>37</v>
      </c>
      <c r="R8" s="27" t="s">
        <v>38</v>
      </c>
      <c r="S8" s="27" t="s">
        <v>41</v>
      </c>
      <c r="T8" s="27" t="s">
        <v>16</v>
      </c>
      <c r="U8" s="27" t="s">
        <v>15</v>
      </c>
      <c r="V8" s="27" t="s">
        <v>14</v>
      </c>
      <c r="W8" s="28" t="s">
        <v>13</v>
      </c>
      <c r="X8" s="29" t="s">
        <v>12</v>
      </c>
      <c r="Y8" s="28" t="s">
        <v>11</v>
      </c>
      <c r="Z8" s="26" t="s">
        <v>10</v>
      </c>
      <c r="AA8" s="28" t="s">
        <v>9</v>
      </c>
      <c r="AB8" s="30" t="s">
        <v>8</v>
      </c>
    </row>
    <row r="9" spans="1:28" ht="24.95" customHeight="1">
      <c r="A9" s="60" t="s">
        <v>29</v>
      </c>
      <c r="B9" s="61" t="s">
        <v>28</v>
      </c>
      <c r="C9" s="62" t="s">
        <v>26</v>
      </c>
      <c r="D9" s="63" t="s">
        <v>27</v>
      </c>
      <c r="E9" s="61" t="s">
        <v>30</v>
      </c>
      <c r="F9" s="62" t="s">
        <v>31</v>
      </c>
      <c r="G9" s="64" t="s">
        <v>32</v>
      </c>
      <c r="H9" s="63" t="s">
        <v>33</v>
      </c>
      <c r="I9" s="65" t="s">
        <v>0</v>
      </c>
      <c r="J9" s="66" t="s">
        <v>46</v>
      </c>
      <c r="K9" s="67">
        <f>IFERROR(SUM(L9:N9),"")</f>
        <v>25000</v>
      </c>
      <c r="L9" s="68">
        <v>10000</v>
      </c>
      <c r="M9" s="68">
        <v>10000</v>
      </c>
      <c r="N9" s="69">
        <v>5000</v>
      </c>
      <c r="O9" s="59">
        <f>IFERROR(N9/K9,"")</f>
        <v>0.2</v>
      </c>
      <c r="P9" s="70">
        <v>6</v>
      </c>
      <c r="Q9" s="71">
        <v>20</v>
      </c>
      <c r="R9" s="71" t="s">
        <v>40</v>
      </c>
      <c r="S9" s="71" t="s">
        <v>40</v>
      </c>
      <c r="T9" s="71" t="s">
        <v>39</v>
      </c>
      <c r="U9" s="71" t="s">
        <v>39</v>
      </c>
      <c r="V9" s="71" t="s">
        <v>39</v>
      </c>
      <c r="W9" s="72" t="s">
        <v>39</v>
      </c>
      <c r="X9" s="70"/>
      <c r="Y9" s="72"/>
      <c r="Z9" s="70"/>
      <c r="AA9" s="72"/>
      <c r="AB9" s="60" t="s">
        <v>39</v>
      </c>
    </row>
    <row r="10" spans="1:28" ht="24.95" customHeight="1">
      <c r="A10" s="8">
        <f>ROW()-9</f>
        <v>1</v>
      </c>
      <c r="B10" s="43"/>
      <c r="C10" s="44"/>
      <c r="D10" s="45"/>
      <c r="E10" s="43"/>
      <c r="F10" s="44"/>
      <c r="G10" s="44"/>
      <c r="H10" s="45"/>
      <c r="I10" s="46"/>
      <c r="J10" s="46" t="s">
        <v>51</v>
      </c>
      <c r="K10" s="13">
        <f t="shared" ref="K10:K13" si="0">IFERROR(SUM(L10:N10),"")</f>
        <v>0</v>
      </c>
      <c r="L10" s="52"/>
      <c r="M10" s="52"/>
      <c r="N10" s="53"/>
      <c r="O10" s="15" t="str">
        <f t="shared" ref="O10:O14" si="1">IFERROR(N10/K10,"")</f>
        <v/>
      </c>
      <c r="P10" s="56"/>
      <c r="Q10" s="44"/>
      <c r="R10" s="33" t="s">
        <v>55</v>
      </c>
      <c r="S10" s="33" t="s">
        <v>54</v>
      </c>
      <c r="T10" s="33" t="s">
        <v>54</v>
      </c>
      <c r="U10" s="33" t="s">
        <v>54</v>
      </c>
      <c r="V10" s="33" t="s">
        <v>54</v>
      </c>
      <c r="W10" s="34" t="s">
        <v>54</v>
      </c>
      <c r="X10" s="35" t="s">
        <v>54</v>
      </c>
      <c r="Y10" s="34" t="s">
        <v>54</v>
      </c>
      <c r="Z10" s="36" t="s">
        <v>54</v>
      </c>
      <c r="AA10" s="34" t="s">
        <v>54</v>
      </c>
      <c r="AB10" s="37" t="s">
        <v>54</v>
      </c>
    </row>
    <row r="11" spans="1:28" ht="24.95" customHeight="1">
      <c r="A11" s="8">
        <f t="shared" ref="A11:A14" si="2">ROW()-9</f>
        <v>2</v>
      </c>
      <c r="B11" s="43"/>
      <c r="C11" s="44"/>
      <c r="D11" s="45"/>
      <c r="E11" s="43"/>
      <c r="F11" s="44"/>
      <c r="G11" s="44"/>
      <c r="H11" s="45"/>
      <c r="I11" s="47"/>
      <c r="J11" s="47" t="s">
        <v>52</v>
      </c>
      <c r="K11" s="13">
        <f t="shared" si="0"/>
        <v>0</v>
      </c>
      <c r="L11" s="52"/>
      <c r="M11" s="52"/>
      <c r="N11" s="53"/>
      <c r="O11" s="15" t="str">
        <f t="shared" si="1"/>
        <v/>
      </c>
      <c r="P11" s="43"/>
      <c r="Q11" s="44"/>
      <c r="R11" s="33" t="s">
        <v>57</v>
      </c>
      <c r="S11" s="33" t="s">
        <v>56</v>
      </c>
      <c r="T11" s="33" t="s">
        <v>56</v>
      </c>
      <c r="U11" s="33" t="s">
        <v>56</v>
      </c>
      <c r="V11" s="33" t="s">
        <v>56</v>
      </c>
      <c r="W11" s="34" t="s">
        <v>56</v>
      </c>
      <c r="X11" s="35" t="s">
        <v>56</v>
      </c>
      <c r="Y11" s="34" t="s">
        <v>56</v>
      </c>
      <c r="Z11" s="36" t="s">
        <v>56</v>
      </c>
      <c r="AA11" s="34" t="s">
        <v>56</v>
      </c>
      <c r="AB11" s="37" t="s">
        <v>56</v>
      </c>
    </row>
    <row r="12" spans="1:28" ht="24.95" customHeight="1">
      <c r="A12" s="8">
        <f t="shared" si="2"/>
        <v>3</v>
      </c>
      <c r="B12" s="43"/>
      <c r="C12" s="44"/>
      <c r="D12" s="45"/>
      <c r="E12" s="43"/>
      <c r="F12" s="44"/>
      <c r="G12" s="44"/>
      <c r="H12" s="45"/>
      <c r="I12" s="46"/>
      <c r="J12" s="46" t="s">
        <v>53</v>
      </c>
      <c r="K12" s="13">
        <f t="shared" si="0"/>
        <v>0</v>
      </c>
      <c r="L12" s="52"/>
      <c r="M12" s="52"/>
      <c r="N12" s="53"/>
      <c r="O12" s="15" t="str">
        <f t="shared" si="1"/>
        <v/>
      </c>
      <c r="P12" s="43"/>
      <c r="Q12" s="44"/>
      <c r="R12" s="33"/>
      <c r="S12" s="33"/>
      <c r="T12" s="33"/>
      <c r="U12" s="33"/>
      <c r="V12" s="33"/>
      <c r="W12" s="34"/>
      <c r="X12" s="35"/>
      <c r="Y12" s="34"/>
      <c r="Z12" s="36"/>
      <c r="AA12" s="34"/>
      <c r="AB12" s="37"/>
    </row>
    <row r="13" spans="1:28" ht="24.95" customHeight="1">
      <c r="A13" s="8">
        <f t="shared" si="2"/>
        <v>4</v>
      </c>
      <c r="B13" s="43"/>
      <c r="C13" s="44"/>
      <c r="D13" s="45"/>
      <c r="E13" s="43"/>
      <c r="F13" s="44"/>
      <c r="G13" s="44"/>
      <c r="H13" s="45"/>
      <c r="I13" s="46"/>
      <c r="J13" s="46"/>
      <c r="K13" s="13">
        <f t="shared" si="0"/>
        <v>0</v>
      </c>
      <c r="L13" s="52"/>
      <c r="M13" s="52"/>
      <c r="N13" s="53"/>
      <c r="O13" s="15" t="str">
        <f t="shared" si="1"/>
        <v/>
      </c>
      <c r="P13" s="43"/>
      <c r="Q13" s="44"/>
      <c r="R13" s="33"/>
      <c r="S13" s="33"/>
      <c r="T13" s="33"/>
      <c r="U13" s="33"/>
      <c r="V13" s="33"/>
      <c r="W13" s="34"/>
      <c r="X13" s="35"/>
      <c r="Y13" s="34"/>
      <c r="Z13" s="36"/>
      <c r="AA13" s="34"/>
      <c r="AB13" s="37"/>
    </row>
    <row r="14" spans="1:28" ht="24.95" customHeight="1" thickBot="1">
      <c r="A14" s="9">
        <f t="shared" si="2"/>
        <v>5</v>
      </c>
      <c r="B14" s="48"/>
      <c r="C14" s="49"/>
      <c r="D14" s="50"/>
      <c r="E14" s="48"/>
      <c r="F14" s="49"/>
      <c r="G14" s="49"/>
      <c r="H14" s="50"/>
      <c r="I14" s="51"/>
      <c r="J14" s="51"/>
      <c r="K14" s="14"/>
      <c r="L14" s="54"/>
      <c r="M14" s="54"/>
      <c r="N14" s="55"/>
      <c r="O14" s="16" t="str">
        <f t="shared" si="1"/>
        <v/>
      </c>
      <c r="P14" s="57"/>
      <c r="Q14" s="58"/>
      <c r="R14" s="38"/>
      <c r="S14" s="38"/>
      <c r="T14" s="38"/>
      <c r="U14" s="38"/>
      <c r="V14" s="38"/>
      <c r="W14" s="39"/>
      <c r="X14" s="40"/>
      <c r="Y14" s="39"/>
      <c r="Z14" s="41"/>
      <c r="AA14" s="39"/>
      <c r="AB14" s="42"/>
    </row>
  </sheetData>
  <mergeCells count="8">
    <mergeCell ref="A2:AB2"/>
    <mergeCell ref="A7:A8"/>
    <mergeCell ref="B7:B8"/>
    <mergeCell ref="E7:E8"/>
    <mergeCell ref="I7:I8"/>
    <mergeCell ref="P7:W7"/>
    <mergeCell ref="X7:Y7"/>
    <mergeCell ref="Z7:AA7"/>
  </mergeCells>
  <phoneticPr fontId="2" type="noConversion"/>
  <hyperlinks>
    <hyperlink ref="G9" r:id="rId1"/>
  </hyperlinks>
  <pageMargins left="0.7" right="0.7" top="0.75" bottom="0.75" header="0.3" footer="0.3"/>
  <pageSetup paperSize="9" orientation="portrait" verticalDpi="0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총괄표</vt:lpstr>
      <vt:lpstr>숨기기</vt:lpstr>
    </vt:vector>
  </TitlesOfParts>
  <Company>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PAJU</dc:creator>
  <cp:lastModifiedBy>user</cp:lastModifiedBy>
  <dcterms:created xsi:type="dcterms:W3CDTF">2024-08-22T05:24:13Z</dcterms:created>
  <dcterms:modified xsi:type="dcterms:W3CDTF">2026-10-13T00:20:18Z</dcterms:modified>
</cp:coreProperties>
</file>